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705" yWindow="-15" windowWidth="9510" windowHeight="11760"/>
  </bookViews>
  <sheets>
    <sheet name="訂餐表 Order Form" sheetId="1" r:id="rId1"/>
    <sheet name="運輸費 Delivery Pricing" sheetId="2" r:id="rId2"/>
  </sheets>
  <definedNames>
    <definedName name="_xlnm.Print_Area" localSheetId="0">'訂餐表 Order Form'!$A$1:$P$185</definedName>
    <definedName name="_xlnm.Print_Area" localSheetId="1">'運輸費 Delivery Pricing'!$A$1:$H$51</definedName>
  </definedNames>
  <calcPr calcId="145621"/>
</workbook>
</file>

<file path=xl/calcChain.xml><?xml version="1.0" encoding="utf-8"?>
<calcChain xmlns="http://schemas.openxmlformats.org/spreadsheetml/2006/main">
  <c r="P66" i="1" l="1"/>
  <c r="P58" i="1" l="1"/>
  <c r="I45" i="1" l="1"/>
  <c r="I46" i="1"/>
  <c r="I47" i="1"/>
  <c r="I48" i="1"/>
  <c r="I49" i="1"/>
  <c r="I50" i="1"/>
  <c r="I51" i="1"/>
  <c r="I52" i="1"/>
  <c r="I53" i="1"/>
  <c r="I54" i="1"/>
  <c r="I55" i="1"/>
  <c r="I56" i="1"/>
  <c r="I44" i="1"/>
  <c r="P106" i="1"/>
  <c r="P107" i="1"/>
  <c r="P108" i="1"/>
  <c r="P94" i="1"/>
  <c r="P95" i="1"/>
  <c r="P96" i="1"/>
  <c r="P97" i="1"/>
  <c r="P98" i="1"/>
  <c r="P99" i="1"/>
  <c r="P100" i="1"/>
  <c r="P101" i="1"/>
  <c r="P102" i="1"/>
  <c r="I94" i="1"/>
  <c r="I95" i="1"/>
  <c r="I96" i="1"/>
  <c r="I97" i="1"/>
  <c r="I98" i="1"/>
  <c r="I99" i="1"/>
  <c r="I100" i="1"/>
  <c r="I101" i="1"/>
  <c r="I102" i="1"/>
  <c r="P84" i="1"/>
  <c r="P85" i="1"/>
  <c r="P86" i="1"/>
  <c r="P87" i="1"/>
  <c r="P88" i="1"/>
  <c r="P89" i="1"/>
  <c r="P90" i="1"/>
  <c r="P91" i="1"/>
  <c r="P83" i="1"/>
  <c r="I84" i="1"/>
  <c r="I85" i="1"/>
  <c r="I86" i="1"/>
  <c r="I87" i="1"/>
  <c r="I88" i="1"/>
  <c r="I89" i="1"/>
  <c r="I90" i="1"/>
  <c r="I91" i="1"/>
  <c r="I83" i="1"/>
  <c r="P65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64" i="1"/>
  <c r="O116" i="1" s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58" i="1"/>
  <c r="I59" i="1"/>
  <c r="I60" i="1"/>
  <c r="P46" i="1"/>
  <c r="P47" i="1"/>
  <c r="P48" i="1"/>
  <c r="P49" i="1"/>
  <c r="P50" i="1"/>
  <c r="P51" i="1"/>
  <c r="P52" i="1"/>
  <c r="P53" i="1"/>
  <c r="P54" i="1"/>
  <c r="P55" i="1"/>
  <c r="P56" i="1"/>
  <c r="P45" i="1"/>
  <c r="P44" i="1"/>
  <c r="I111" i="1"/>
  <c r="I61" i="1" l="1"/>
  <c r="I62" i="1"/>
  <c r="P60" i="1" l="1"/>
  <c r="P61" i="1"/>
  <c r="P62" i="1"/>
  <c r="P59" i="1"/>
  <c r="E121" i="1" l="1"/>
  <c r="E120" i="1"/>
  <c r="E119" i="1"/>
  <c r="E118" i="1"/>
  <c r="E117" i="1"/>
  <c r="E116" i="1"/>
  <c r="E115" i="1"/>
  <c r="H1048569" i="1" l="1"/>
  <c r="D1048569" i="1"/>
  <c r="C1048569" i="1"/>
  <c r="J115" i="1" l="1"/>
  <c r="J121" i="1"/>
  <c r="J120" i="1"/>
  <c r="J118" i="1"/>
  <c r="J117" i="1"/>
  <c r="J116" i="1"/>
  <c r="I113" i="1"/>
  <c r="I112" i="1"/>
  <c r="M109" i="1"/>
  <c r="P109" i="1" s="1"/>
  <c r="I109" i="1"/>
  <c r="I108" i="1"/>
  <c r="I107" i="1"/>
  <c r="I106" i="1"/>
  <c r="P105" i="1"/>
  <c r="I105" i="1"/>
  <c r="P93" i="1"/>
  <c r="I93" i="1"/>
  <c r="I65" i="1"/>
  <c r="I64" i="1"/>
  <c r="J119" i="1" l="1"/>
  <c r="O115" i="1" s="1"/>
  <c r="E1048569" i="1"/>
  <c r="O117" i="1"/>
  <c r="IT102" i="1"/>
  <c r="O118" i="1"/>
  <c r="IT93" i="1"/>
  <c r="O119" i="1" l="1"/>
  <c r="O120" i="1" l="1"/>
  <c r="N122" i="1" s="1"/>
</calcChain>
</file>

<file path=xl/sharedStrings.xml><?xml version="1.0" encoding="utf-8"?>
<sst xmlns="http://schemas.openxmlformats.org/spreadsheetml/2006/main" count="540" uniqueCount="429">
  <si>
    <t>種類包括/ Menu includes</t>
  </si>
  <si>
    <t>Min Order 20 Pax (最少20位訂餐)</t>
  </si>
  <si>
    <t>Min Order 50 Pax (最少50位訂餐)</t>
  </si>
  <si>
    <t>客人支付</t>
  </si>
  <si>
    <t>地道美食餐
Local HK fare menu</t>
  </si>
  <si>
    <t>升級地道美食餐
Upgraded local fare menu</t>
  </si>
  <si>
    <t xml:space="preserve">超值餐 (最少50人訂餐) 
Value Menu (Minimum 50 pax) </t>
  </si>
  <si>
    <t>$65/位/pp</t>
  </si>
  <si>
    <t>$110/位/pp</t>
  </si>
  <si>
    <t>$78/位/pp</t>
  </si>
  <si>
    <t>另議</t>
  </si>
  <si>
    <t>魚肉燒賣 (100pcs)
Fish siu mai</t>
  </si>
  <si>
    <t xml:space="preserve">蜜桃燒汁腸仔花 (50pcs)
Honey roasted cocktail sausages </t>
  </si>
  <si>
    <t>填妥表格請電郵至：jk_order@jubileehk.org</t>
  </si>
  <si>
    <t>吉列薯餅配咖哩汁 (50pcs)
Fried potato croquettes with curry sauce</t>
  </si>
  <si>
    <t>雜果薯仔沙律
Potato salad with mixed fruit</t>
  </si>
  <si>
    <t>公司名稱/ Company/ Organization name：</t>
  </si>
  <si>
    <t>訂單日期/ Order date：</t>
  </si>
  <si>
    <t>咖哩雞球 (3lb x 2)
Chicken Curry</t>
  </si>
  <si>
    <t>聯絡姓名/ Contact Person：</t>
  </si>
  <si>
    <t>宮保雞丁
Kung pao chicken</t>
  </si>
  <si>
    <t>送貨日期/ Delivery date：</t>
  </si>
  <si>
    <t>清湯蘿蔔牛腩
Braised beef brisket with radish</t>
  </si>
  <si>
    <t>魚柳配白酒忌廉汁 (3lb x 2)
Fish fillet with white wine cream sauce</t>
  </si>
  <si>
    <t xml:space="preserve">蒜蓉炒雜菜 (3lb x 2)
Stir fried mixed vegetables with garlic </t>
  </si>
  <si>
    <t>電郵地址/ Email address：</t>
  </si>
  <si>
    <t>送貨時間/ Delivery time：</t>
  </si>
  <si>
    <t>揚洲炒飯 (5lb x 2)
Yeung chow fried rice</t>
  </si>
  <si>
    <t>鹹魚雞粒炒飯
Fried rice with salted fish and diced chicken</t>
  </si>
  <si>
    <t>芝士肉醬焗意粉 (5lb x 2)
Baked spaghetti Bolognese with cheese</t>
  </si>
  <si>
    <t>聯絡電話/ Contact number：</t>
  </si>
  <si>
    <t>傳真號碼/ Fax：</t>
  </si>
  <si>
    <t>楊枝甘露布甸
Mango and pomelo pudding</t>
  </si>
  <si>
    <t>歐美美食
Western Menu</t>
  </si>
  <si>
    <t xml:space="preserve">歐美皇牌美食 
Western Deluxe Menu </t>
  </si>
  <si>
    <t>$98/位/pp</t>
  </si>
  <si>
    <t>$148/位/pp</t>
  </si>
  <si>
    <t>煎西式香腸配炒洋蔥及三式椒絲 
Grilled Sausages, onions and peppers</t>
  </si>
  <si>
    <t>煙肉蘑菇忌廉意粉
Spaghetti with bacon and mushroom cream sauce with cheese</t>
  </si>
  <si>
    <t>「喜樂廚房 x 新鮮食材 x 健康餐單 = 顧客滿意」</t>
  </si>
  <si>
    <t xml:space="preserve">亞洲美食 
Asian Menu </t>
  </si>
  <si>
    <t xml:space="preserve">亞洲皇牌美食 
Asian Deluxe Menu </t>
  </si>
  <si>
    <t>$128/位/pp</t>
  </si>
  <si>
    <t>$158/位/pp</t>
  </si>
  <si>
    <t>香辣韓式燴牛肋條
Spicy Korean braised beef short ribs</t>
  </si>
  <si>
    <t>日式腩肉炒麵
Japanese stir fried noodles with pork belly</t>
  </si>
  <si>
    <t>珍珠奶茶布甸 
Milk tea pudding</t>
  </si>
  <si>
    <t>陳醋骨
Fried spare ribs with Zhenjiang vinegar</t>
  </si>
  <si>
    <t xml:space="preserve">蟲草花浸娃娃菜 
Sautéed Napa cabbage with cordyceps flowers </t>
  </si>
  <si>
    <t>鮑魚菇扒娃娃菜
Braised oyster mushrooms with Napa cabbage</t>
  </si>
  <si>
    <t xml:space="preserve">添加精選 /
Add on </t>
  </si>
  <si>
    <t>數量/ 
QTY</t>
  </si>
  <si>
    <t>數量/ 
QTY</t>
  </si>
  <si>
    <t>金額/ 
Total</t>
  </si>
  <si>
    <t xml:space="preserve">
小食
Appetizers</t>
  </si>
  <si>
    <t>蜜桃燒汁腸仔花 (40件)
Honey roasted cocktail sausages (40pcs)</t>
  </si>
  <si>
    <t>豉油皇雞翼 (20件) 
Soy sauce chicken wings (20pcs)</t>
  </si>
  <si>
    <t>忌廉蟹肉薯餅 (20件)
Fried creamy crab potato croquettes (20pcs)</t>
  </si>
  <si>
    <t>台式滋味腸 (20條)
Taiwanese sausage (20 pcs)</t>
  </si>
  <si>
    <t xml:space="preserve">沙律
Salad </t>
  </si>
  <si>
    <t>煙肉薯仔沙律
Potato salad with bacon</t>
  </si>
  <si>
    <t>泰式豬頸肉沙律
Thai pork neck salad</t>
  </si>
  <si>
    <t>牛油果吞拿魚菜沙律
Avocado and Tuna mixed Green Salad with ranch dressing</t>
  </si>
  <si>
    <t>慢煮紅菜頭雜菜沙律
Slow cooked beetroot with mix green salad</t>
  </si>
  <si>
    <t>熱盆
Mains</t>
  </si>
  <si>
    <t>紅燒豆腐
Braised Tofu with Chinese mushrooms</t>
  </si>
  <si>
    <t>咕嚕雞球
Sweet and sour chicken</t>
  </si>
  <si>
    <t>韭菜豬紅
Chives and pork blood jelly</t>
  </si>
  <si>
    <t>咖哩雞球 
Curry chicken</t>
  </si>
  <si>
    <t>花生炆豬手
Braised pork knuckle with peanuts</t>
  </si>
  <si>
    <t>鮮茄炆魚柳
Braised fish fillet with tomatoes</t>
  </si>
  <si>
    <t>越式燒焗金沙骨 
Vietnamese style oven roasted spare ribs</t>
  </si>
  <si>
    <t>榨菜香菇肉丸
House made pork meatballs with mushrooms and preserved mustard root</t>
  </si>
  <si>
    <t>青咖哩燴魚柳 
Thai green curry fish fillet</t>
  </si>
  <si>
    <t>清湯蘿蔔牛腩
Chinese braised beef brisket with radish</t>
  </si>
  <si>
    <t>叻沙炒青口
Stir fried mussels with laksa sauce</t>
  </si>
  <si>
    <t>一口黑椒牛柳粒
Stir fried beef tenderloin with black pepper</t>
  </si>
  <si>
    <t xml:space="preserve">蒜蓉炒雜菜
Stir fried mixed vegetables with garlic </t>
  </si>
  <si>
    <t>粉麵飯
Noodles, rice or sides</t>
  </si>
  <si>
    <t>揚洲炒飯
Yeung chow fried rice</t>
  </si>
  <si>
    <t>雪菜肉絲炆米 
Rice noodles with shredded pork and preserved cabbage</t>
  </si>
  <si>
    <t>沙爹牛鬆炒飯 
Satay minced beef fried rice</t>
  </si>
  <si>
    <t>鮮茄焗豬柳飯
Baked pork collar and tomato rice</t>
  </si>
  <si>
    <t>韓式牛肉炒粉絲
Stir fried Korean glass noodles with beef</t>
  </si>
  <si>
    <t>瑤柱金菇炆伊麵 
Braised E-Fu noodles with dried scallops with enoki mushrooms</t>
  </si>
  <si>
    <t>番茄醬肉丸意粉
Spaghetti with meatballs</t>
  </si>
  <si>
    <t>海南雞配油飯 (1隻雞、3磅油飯)
Haianese chicken with fragrant rice</t>
  </si>
  <si>
    <t>絲苗白飯
Steamed white rice</t>
  </si>
  <si>
    <t>芝士薯蓉
Mashed potatoes with cheese</t>
  </si>
  <si>
    <t>10/杯</t>
  </si>
  <si>
    <t>甜品
Dessert</t>
  </si>
  <si>
    <t>七彩啫喱糖
Assorted Jell-O bites</t>
  </si>
  <si>
    <t>紫薯脆脆酥 (25pcs)
Sweet purple potato puff pastry bites</t>
  </si>
  <si>
    <t>桂花杞子榚 
Osmanthus jelly with wolfberry</t>
  </si>
  <si>
    <t>迷你檸檬撻 (25件)
Mini lemon tarts (25pcs)</t>
  </si>
  <si>
    <t>迷你布朗尼朱古力慕絲撻 (25件)
Mini chocolate mousse tart (25pcs)</t>
  </si>
  <si>
    <t>士多啤梨布甸
Strawberry Pudding</t>
  </si>
  <si>
    <t>法式焦糖燉蛋 (15小杯)
Crème Brulee (15pcs)</t>
  </si>
  <si>
    <t>香芒椰果乳酪布甸
Mango Coconut yogurt pudding</t>
  </si>
  <si>
    <t>芝士餅 (25件)
Cheesecake Bites (25pcs)</t>
  </si>
  <si>
    <t>朱古力布甸 
Chocolate pudding</t>
  </si>
  <si>
    <t>紅桑子芝士餅 (25件)
Raspberry cheesecake bites (25pcs)</t>
  </si>
  <si>
    <t>藍莓芝士餅 (25件)
Blueberry cheesecake bites (25pcs)</t>
  </si>
  <si>
    <t>生果拼盆
Fruit Platter</t>
  </si>
  <si>
    <t>甘筍合桃蛋糕 (25件)
Carrot cake with cream cheese frosting (25pcs)</t>
  </si>
  <si>
    <t>飲品/ 
Drinks</t>
  </si>
  <si>
    <t>單價/Price
12盒/支/units</t>
  </si>
  <si>
    <t>單價/Price
24盒/支/units</t>
  </si>
  <si>
    <t>數量 / QTY</t>
  </si>
  <si>
    <t>單價/Price
24 罐/Can</t>
  </si>
  <si>
    <t xml:space="preserve">飛雪樽裝水 
Bonaqua bottled water(770ml) </t>
  </si>
  <si>
    <t>雪碧 Sprite</t>
  </si>
  <si>
    <t>雀巢奶茶 Nestle Milk Tea</t>
  </si>
  <si>
    <t>雀巢香濃咖啡 Nestle Coffee</t>
  </si>
  <si>
    <t>收費</t>
  </si>
  <si>
    <t xml:space="preserve">膠义匙羹包+紙碟 Fork &amp; Spoon with plate (Biodegradable) </t>
  </si>
  <si>
    <t>1套</t>
  </si>
  <si>
    <t xml:space="preserve">餐具計算：20人套餐贈送20套、50人套餐送50套，如此類推；添加精選：每3磅食物送2套，每5磅食物送3套，額外數量需收費。另配適量夾羹（10盆/ 8個）。
Utensils: For the menu sets, each person gets one cutlery set (fork, spoon &amp; plate). </t>
  </si>
  <si>
    <t>外賣飯盒 
Takeaway box</t>
  </si>
  <si>
    <t>夾羹 
Serving Tongs</t>
  </si>
  <si>
    <t>總計 (單價以港幣計算)/Total (in HKD)：</t>
  </si>
  <si>
    <t>地道美食餐 Local HK fare menu</t>
  </si>
  <si>
    <t>數量：</t>
  </si>
  <si>
    <t>每位</t>
  </si>
  <si>
    <t>金額 ：</t>
  </si>
  <si>
    <t>升級地道美食餐 Upgraded local fare menu</t>
  </si>
  <si>
    <t>歐美美食 Western Menu</t>
  </si>
  <si>
    <t xml:space="preserve">歐美皇牌美食 Western Deluxe Menu </t>
  </si>
  <si>
    <t>運輸費 / Delivery charge：</t>
  </si>
  <si>
    <t xml:space="preserve">亞洲美食 Asian Menu </t>
  </si>
  <si>
    <t xml:space="preserve">亞洲皇牌美食 Asian Deluxe Menu </t>
  </si>
  <si>
    <t>Ø 用餐前4個工作天以whatsapp / 電郵 / 網上 / 傳真落單。</t>
  </si>
  <si>
    <t>Ø 收到訂單後，樂廚坊將於48小時內確認。如48小時後仍未接獲通知，請聯絡我們。</t>
  </si>
  <si>
    <t>Ø待本會確認後，請於2個工作天內透過以下方式付全費：</t>
  </si>
  <si>
    <t xml:space="preserve">     1. 櫃員機轉賬：匯豐銀行户口 007-236243-001，轉賬後，在收據上註明訂單編號，然後電郵 / whatsapp 給我們； </t>
  </si>
  <si>
    <t xml:space="preserve">     2. 郵寄支票：支票抬頭「禧福協會有限公司」/   Jubilee Ministries Ltd，付款時請註明訂單號碼；</t>
  </si>
  <si>
    <t xml:space="preserve">     3. 網上付款：https://www.jubileehk.org/online-payment，在備註上註明訂單編號。</t>
  </si>
  <si>
    <t>Ø 訂餐自取：請於星期一至日9:00am - 6:00pm親臨觀塘工場領取。</t>
  </si>
  <si>
    <t>Ø 送餐服務：</t>
  </si>
  <si>
    <t xml:space="preserve">       1. 送餐時間9:00am-7:00pm，繁忙時段：12:00-2:00p.m.及5:00-7:00p.m. 可能有半小時之差別。</t>
  </si>
  <si>
    <t xml:space="preserve">       2. 在標準送貨時間之前或之後送貨，每小時需要多支付 $350。</t>
  </si>
  <si>
    <t xml:space="preserve">       3. 訂餐滿$2,800享免運輸費最高$350，超過$350運輸費之地區需補差額。</t>
  </si>
  <si>
    <t xml:space="preserve">       4. 訂餐未滿$2,800需按地區收運費輸費。</t>
  </si>
  <si>
    <t xml:space="preserve">       5. 如有梯級，上樓收費請與司機另議。</t>
  </si>
  <si>
    <t xml:space="preserve">       6. 停車場費由客戶支付。</t>
  </si>
  <si>
    <t xml:space="preserve">       7. 不提供離島送餐服務，偏遠地區送餐服務收費另議。</t>
  </si>
  <si>
    <t>取消訂單：</t>
  </si>
  <si>
    <t xml:space="preserve">    月內訂餐，逾期作廢。</t>
  </si>
  <si>
    <t>其他：</t>
  </si>
  <si>
    <t xml:space="preserve">Ø 所有優惠不得轉讓、不可兌換成現金。                                   </t>
  </si>
  <si>
    <t xml:space="preserve">Ø 本會保留以上條款及細則之最終決定權。                                   </t>
  </si>
  <si>
    <t>Ordering Methods:</t>
  </si>
  <si>
    <t>Ø Please send the order form 4 working days in advance by email, whatsapp or website.</t>
  </si>
  <si>
    <t>Ø Once your order is received, Joyous Kitchen will respond within 48 hours to confirm your order. Shall you not receive a confirmation, please contact Joyous Kitchen directly.</t>
  </si>
  <si>
    <t>Ø Once you've received the AC confirmation order please settle the full payment within 2 working days to confirm your order by:</t>
  </si>
  <si>
    <t xml:space="preserve">1. Bank Transfer: to HSBC account: 007-236243-001. Please mark on your pay-in slip or payment receipt the order number or invoice number and then email it </t>
  </si>
  <si>
    <t>to jk_order@jubileehk.org or by whatsapp to 3107-0073.</t>
  </si>
  <si>
    <t>2. Cheque: Please ensure cheque crossed and payable to "Jubilee Ministries Limited" and send it to Joyous Kitchen office.</t>
  </si>
  <si>
    <t>3. Online Payment: https://www.jubileehk.org/online-payment. Please input AC confirmation number in the remarks.</t>
  </si>
  <si>
    <t>Additional Information:</t>
  </si>
  <si>
    <t>Ø Self-pick up orders: Pick up times are between Monday - Sunday, 9:00AM - 6:00PM. Please call Joyous Kitchen prior to picking up your order.</t>
  </si>
  <si>
    <t>Delivery Information:</t>
  </si>
  <si>
    <t xml:space="preserve">       1. Standard delivery times are between 9:00AM - 7:00PM; delivery time may affected +/- 30 min during peak hours between 12:00PM-2:00PM &amp; 5:00PM-7:00PM.</t>
  </si>
  <si>
    <t xml:space="preserve">       2. Delivery before or after standard delivery times will require an additional $350 per hour. </t>
  </si>
  <si>
    <t xml:space="preserve">       3. Orders that exceed over $2800 are entitled to free delivery of up to $350. Any delivery costs exceeding $350 will be charged accordingly. </t>
  </si>
  <si>
    <t xml:space="preserve">       4. Delivery charge will be charged accordingly to different districts for orders below $2,800. </t>
  </si>
  <si>
    <t xml:space="preserve">       5. If there are stairs, delivery will incur extra charges (please inform Joyous Kitchen while making the order).</t>
  </si>
  <si>
    <t xml:space="preserve">       6. If parking is necessary, parking fee will be beared by the customer.</t>
  </si>
  <si>
    <t xml:space="preserve">       7. Delivery to outlying islands is not provided. Delivery charges to areas located farther away from the city will increase accordingly. </t>
  </si>
  <si>
    <t>Cancellation:</t>
  </si>
  <si>
    <t>1. Cancellation of 72 hours before date and time of dining, 100% of the amount can be used within 1 month.</t>
  </si>
  <si>
    <t>2. Cancellation of 48 hours before date and time of dining, 50% of the amount can be used within 1 month.</t>
  </si>
  <si>
    <t>3. Cancellation between 48 to 24 hours before date and time of dining, 25% of the amount can be used within 1 month of dining.</t>
  </si>
  <si>
    <t>4. There will be no refund available for cancellation within 24 hours of the date and time of dining.</t>
  </si>
  <si>
    <t>5. Special arrangements: If there is a black rain storm, typhoon 8 or any other extreme weather reports hoisted before 7:00AM, all catering orders will be cancelled until further notice. Once the signals and warnings are safely taken down, catering operations will resume 3 hours after.</t>
  </si>
  <si>
    <t>Others:</t>
  </si>
  <si>
    <t>Ø All discounts/offers cannot be redeemed for cash, resold or transferred to others.</t>
  </si>
  <si>
    <t xml:space="preserve">Ø In case of any disputes, Joyous Kitchen reserves the right of final decision.                              </t>
  </si>
  <si>
    <t>合作伴伙： 企業公民嘉許標誌：</t>
  </si>
  <si>
    <t xml:space="preserve">
小食
Appetizers
/
沙律
Salads
/
熱盆
Mains
/
麵飯
Noodles, rice or sides
/
甜品
Dessert</t>
  </si>
  <si>
    <t xml:space="preserve"> 樂廚坊到會訂單</t>
  </si>
  <si>
    <t xml:space="preserve">甜辣腸仔粒
Sweet and spicy sausage bites </t>
  </si>
  <si>
    <t>泰式香葉雞 (1pc/pax)
Thai style fried chicken wrapped in Pandan leaves</t>
  </si>
  <si>
    <t>海鮮焗酥盒 (1pc/pax)
Seafood vol au vent pastry</t>
  </si>
  <si>
    <t>凱撒沙拉 
Caesar salad</t>
  </si>
  <si>
    <t xml:space="preserve">炸意大利芝士條配番茄醬(2pc/pax)
Mozzarella sticks with marinara sauce </t>
  </si>
  <si>
    <t>日式蟹柳青瓜雜菜沙律
Japanese crab(stick) cucumber kani salad</t>
  </si>
  <si>
    <t>BBQ 汁燒雞扒
BBQ Oven roasted chicken thighs (boneless)</t>
  </si>
  <si>
    <t>煙三文魚香橙雜菜沙律
Smoked salmon and orange salad 
with citrus dressing</t>
  </si>
  <si>
    <t>越式燒焗金沙骨
Vietnamese style oven roasted pork ribs</t>
  </si>
  <si>
    <t>紅酒燴牛肋條
Red wine braised beef short ribs</t>
  </si>
  <si>
    <t>BBQ醬烤焗豬肋骨
BBQ pork ribs</t>
  </si>
  <si>
    <t>芝士薯蓉
Cheesy mashed potatoes</t>
  </si>
  <si>
    <t xml:space="preserve">芝士餅
Cheesecake bites </t>
  </si>
  <si>
    <t>麵包布甸伴吉士汁
Bread &amp; butter pudding with custard sauce</t>
  </si>
  <si>
    <t>3磅/lb
盆/Tray</t>
  </si>
  <si>
    <t>5磅/lb
盆/Tray</t>
  </si>
  <si>
    <t>BBQ汁燒焗金沙骨 
BBQ oven roasted pork rib pieces</t>
  </si>
  <si>
    <t>BBQ醬烤焗豬肋骨 (2 排)
BBQ pork ribs (2 racks)</t>
  </si>
  <si>
    <t xml:space="preserve">雞件配白酒蘑菇忌廉汁 (20件)
Stew Chicken with white wine mushroom cream sauce (20 pcs) </t>
  </si>
  <si>
    <t>紅酒燴牛肋條
Red wine braised Beef short ribs</t>
  </si>
  <si>
    <t>花膠北菇扣鵝掌 (10件)
Braised goose web with fish maw and Chinese mushrooms (10 pcs)</t>
  </si>
  <si>
    <t>燒羊架配蒜香黑椒汁 (20支)
Roast lamb rack with black pepper garlic sauce (20 pcs)</t>
  </si>
  <si>
    <t>可樂 Coke</t>
  </si>
  <si>
    <t>紙包裝菊花茶 
Chrysanthemum Tea Pkts (250ml)</t>
  </si>
  <si>
    <t>紙包裝檸檬茶 
Lemon Tea Pkts (250ml)</t>
  </si>
  <si>
    <t>鴻福堂五花茶 
Hung Fook Tong Floral Herbal Tea (500ml)</t>
  </si>
  <si>
    <t>添加精選(食品) 金額/ Add on：</t>
  </si>
  <si>
    <t>飲品 金額 / Drinks：</t>
  </si>
  <si>
    <t>餐具 金額 / Utensils：</t>
  </si>
  <si>
    <t>訂餐方法：</t>
  </si>
  <si>
    <t>訂餐須知：</t>
  </si>
  <si>
    <t>1. 出餐3個工作天前取消或更改確認訂單，已付費用保留一個月內訂餐，逾期作廢。</t>
  </si>
  <si>
    <t>2. 出餐2個工作天前取消或更改訂單，須扣除已付費用50%作行政費用，餘額可保留 一個月內訂餐，逾期作廢。</t>
  </si>
  <si>
    <t>3. 出餐24小時前取消或更改訂單，須扣除已付費用75%作行政費用，餘額可保留 一個月內訂餐，逾期作廢。</t>
  </si>
  <si>
    <t>4. 出餐前24小時內取消訂單，已付費用恕不退還。</t>
  </si>
  <si>
    <t>5. 特別情況:當日早上7 時前，懸掛黑色暴雨警告、八號熱帶氣旋或以上信號，上午取 消送餐;若黑色暴雨警告、八號熱帶氣旋或更高警告信號除下三小時後恢復送餐。已付費用可保留一個</t>
  </si>
  <si>
    <t>海鹽柚子炸雞翼 (1pc/pax)
Fried chicken wings with yuzu and sea salt</t>
  </si>
  <si>
    <t>蒜蓉香草炒椰菜花
Sautéed Cauliflower 
with herbs and garlic</t>
  </si>
  <si>
    <t>自製肉丸配番茄汁
House made Meatballs 
with tomato sauce</t>
  </si>
  <si>
    <t>煙肉芝士白汁焗四蔬
Baked mixed vegetables 
with bacon and cream sauce</t>
  </si>
  <si>
    <t>芝士忌廉海鮮焗螺絲粉
Seafood fusilli pasta 
with white wine cream sauce</t>
  </si>
  <si>
    <t>沙爹牛鬆炒飯
Satay minced beef 
fried rice</t>
  </si>
  <si>
    <t>桂花杞子榚
Osmanthus jelly 
with wolfberry</t>
  </si>
  <si>
    <t>叻沙炒青口
Stir fried mussels 
with laksa sauce</t>
  </si>
  <si>
    <t>套餐合共 / Set subtotal：</t>
  </si>
  <si>
    <t>總數 / Total：</t>
  </si>
  <si>
    <t xml:space="preserve">越式炸春卷配生菜包 (2pc/pax) Vietnamese spring rolls lettuce wraps with pickled carrots &amp; radish </t>
  </si>
  <si>
    <t>玉泉忌廉 
Schweppes Cream Soda</t>
  </si>
  <si>
    <r>
      <t>*</t>
    </r>
    <r>
      <rPr>
        <b/>
        <sz val="14"/>
        <rFont val="Arial"/>
        <family val="2"/>
      </rPr>
      <t>請填寫內容在</t>
    </r>
    <r>
      <rPr>
        <b/>
        <sz val="14"/>
        <color rgb="FFDD0806"/>
        <rFont val="Arial"/>
        <family val="2"/>
      </rPr>
      <t>紅色格</t>
    </r>
    <r>
      <rPr>
        <b/>
        <sz val="14"/>
        <rFont val="Arial"/>
        <family val="2"/>
      </rPr>
      <t xml:space="preserve">入面/ PLEASE FILL IN </t>
    </r>
    <r>
      <rPr>
        <b/>
        <sz val="14"/>
        <color rgb="FFDD0806"/>
        <rFont val="Arial"/>
        <family val="2"/>
      </rPr>
      <t>RED BOXES</t>
    </r>
  </si>
  <si>
    <t>位數/No. of pax or QTY：</t>
  </si>
  <si>
    <r>
      <t xml:space="preserve">樂廚坊全部收益用作派飯基層及扶貧工作，您的惠顧為有需要的人帶來祝福！
</t>
    </r>
    <r>
      <rPr>
        <b/>
        <i/>
        <sz val="14"/>
        <color rgb="FF333399"/>
        <rFont val="Arial"/>
        <family val="2"/>
      </rPr>
      <t xml:space="preserve">Through your purchases, the proceeds are used to provide free meals to the poor! Your contribution brings joy to those in need! </t>
    </r>
  </si>
  <si>
    <t>越式炸春卷配生菜包 (20件) 
Vietnamese spring rolls lettuce wraps 
with pickled carrots &amp; radish (20pcs)</t>
  </si>
  <si>
    <t>海鹽柚子炸雞翼 (20件) 
Fried chicken wings 
with yuzu and sea salt (20pcs)</t>
  </si>
  <si>
    <t>蜜糖芝麻炸雞翼 (20件) 
Fried chicken wings 
with honey and sesame (20pcs)</t>
  </si>
  <si>
    <t>吉列薯餅配咖哩汁 (20件)
Fried potato croquettes 
with curry sauce (20pcs)</t>
  </si>
  <si>
    <t>芝士蘑菇醬配法包 (30件)
Mushroom and cheese spread 
with toasted baguette (30pcs)</t>
  </si>
  <si>
    <t>泰式香葉雞 (20件)
Thai style fried chicken wrapped 
in Pandan leaves (20pcs)</t>
  </si>
  <si>
    <t>黑松露野菌酥盒 (20 件)
Truffle and mushroom 
vol au vent pastry  (20 pcs)</t>
  </si>
  <si>
    <t>日式蟹柳青瓜雜菜沙律 
Japanese crab(stick) 
cucumber kani salad</t>
  </si>
  <si>
    <t>田園雜菜沙律 
Mixed green salad with cherry tomato, cucumber and balsamic vinaigrette</t>
  </si>
  <si>
    <t>雞絲粉皮
Shredded chicken and cucumber 
with flat noodles</t>
  </si>
  <si>
    <t>煙三文魚香橙雜菜沙律 
Smoked salmon and orange salad with orange vinaigrette</t>
  </si>
  <si>
    <t xml:space="preserve">蟲草花雲耳蒸雞
Steamed chicken with cloud ear 
and cordecyps </t>
  </si>
  <si>
    <t>北菇枝竹栗子炆雞球
Chestnut, Chinese mushroom, 
bean curd skin braised chicken</t>
  </si>
  <si>
    <t>白酒忌廉汁炒青口 
Stir fried mussels 
with white wine cream sauce</t>
  </si>
  <si>
    <t xml:space="preserve">蟲草花浸娃娃菜 
Sautéed Napa cabbage 
with cordyceps flowers </t>
  </si>
  <si>
    <t>鮑魚菇扒娃娃菜
Braised oyster mushrooms 
with Napa cabbage</t>
  </si>
  <si>
    <t>BBQ 汁燒雞扒
BBQ Oven roasted 
chicken thighs (boneless)</t>
  </si>
  <si>
    <t>魚柳配白酒忌廉汁
Fish fillet with white wine 
cream sauce</t>
  </si>
  <si>
    <t>自製肉丸配番茄汁
House made meatballs 
with tomato sauce</t>
  </si>
  <si>
    <t>陳醋骨
Fried spare ribs 
with Zhenjiang vinegar</t>
  </si>
  <si>
    <t>黑椒汁烤焗豬肋骨 (2 排)
Black pepper sauce 
pork ribs (2 racks)</t>
  </si>
  <si>
    <t>欖油田園炒雜菜
Stir fried mixed vegetables 
with olive oil</t>
  </si>
  <si>
    <t xml:space="preserve">家鄉炒米
Stir fried rice noodles 
with sliced fish cake </t>
  </si>
  <si>
    <t>芝士肉醬焗意粉
Baked spaghetti Bolognese 
with cheese</t>
  </si>
  <si>
    <t>日式腩肉炒麵 
Japanese stir fried noodles 
with pork belly</t>
  </si>
  <si>
    <t xml:space="preserve">芝士忌廉海鮮焗螺絲粉
Seafood Fusilli pasta 
with white wine cream sauce </t>
  </si>
  <si>
    <t>麵包布甸伴吉士汁
Bread &amp; Butter Pudding 
with custard sauce</t>
  </si>
  <si>
    <t>Version 2002</t>
  </si>
  <si>
    <t xml:space="preserve">名稱 / Name </t>
  </si>
  <si>
    <t>種類 / Type</t>
  </si>
  <si>
    <t xml:space="preserve"> Whatsapp  : 3107-0073       </t>
  </si>
  <si>
    <t>餐具/ Utensils</t>
  </si>
  <si>
    <t xml:space="preserve">
小食
Appetizers
/
沙律
Salads
/
熱盆
Mains
/
麵飯
Noodles, rice or sides
/
甜品
Dessert</t>
  </si>
  <si>
    <t>魚肉燒賣 (50粒)
Fish siu mai (50 pcs)</t>
  </si>
  <si>
    <t>日式照燒雞串 (50串)
Teriyaki chicken skewers (50pcs)</t>
  </si>
  <si>
    <t>菠蘿腸仔 (20件) 
Pineapple slices 
with sausage (20pcs)</t>
  </si>
  <si>
    <t>朱古力布朗尼 (25件)
Chocolate brownies (25pcs)</t>
  </si>
  <si>
    <t>滷味拼盤（豆腐，雞蛋，雞翼，紅腸）Soy sauce and spices braised platter (Tofu, egg, chicken wing, Chinese Red Sausage)</t>
  </si>
  <si>
    <t>炸意大利芝士條配番茄醬 (20 件) 
Mozzarella sticks 
with marinara sauce (20pcs)</t>
  </si>
  <si>
    <t>雞絲粉皮
Shredded chicken and cucumber 
with flat potato starch noodles</t>
  </si>
  <si>
    <t>BBQ汁燒焗金沙骨  (3lb x 2)
BBQ oven roasted pork rib pieces</t>
  </si>
  <si>
    <t xml:space="preserve">家鄉三寶(釀茄子、虎皮尖椒、豆卜) 
Pan seared eggplant, green chili pepper 
and fried tofu with minced pork </t>
  </si>
  <si>
    <t>家鄉三寶(釀茄子、虎皮尖椒、豆卜) (30件) Pan seared eggplant, green chili pepper and fried tofu with minced pork (30pcs)</t>
  </si>
  <si>
    <t>蒜蓉法包 (2條)
Garlic bread (2 baguettes)</t>
  </si>
  <si>
    <t>蜜糖芝麻炸雞翼 (2pc/pax)
Fried chicken wings 
with honey and sesame</t>
  </si>
  <si>
    <t xml:space="preserve">日式照燒雞串 (2pc/pax)
Teriyaki chicken skewers </t>
  </si>
  <si>
    <t>暫計 / Sub total</t>
  </si>
  <si>
    <t>迷你牛角酥三文治(火腿芝士，煙三文魚青瓜, 雞肉沙律) (12小件) 
Mini croissant sandwiches (ham &amp; cheese, smoked salmon and cucumber, chicken salad) (12pcs)</t>
  </si>
  <si>
    <t>地址：九龍觀塘創業街2號美亞工業大廈3樓A室 (港鐵牛頭角站A出口)  / Flat A, 3/F, Meyer Industrial Building, 2 Chong Yip Street, Kwun Tong, Kowloon. (MTR Ngau Tau Kok Station Exit A)</t>
  </si>
  <si>
    <t>沙爹魚蛋、豬皮、蘿蔔 (3磅)
Satay Fishballs, pork skin, radish (3lbs)</t>
  </si>
  <si>
    <t>中東包 配蔬菜條、鷹嘴豆醬
Pita bread with vegetables sticks and hummus</t>
  </si>
  <si>
    <t>甜辣腸仔粒  (3磅)
Sweet and spicy sausage bites (3lb)</t>
  </si>
  <si>
    <t>優惠 / Discount Enter 0 or 3%：</t>
  </si>
  <si>
    <t>優惠：教會或非牟利機構之客戶可享全單3%折扣優惠(不包括運輸費)。
Discount: Churches &amp; NGOs can enjoy a 3% discount (not including delivery).</t>
  </si>
  <si>
    <t>雪菜肉絲炆米
Rice noodles with shredded pork 
and preserved cabbage</t>
  </si>
  <si>
    <t>金額 / 
Total</t>
  </si>
  <si>
    <t>煙肉蘑菇忌廉意粉
Spaghetti with bacon and 
mushroom cream sauce with cheese</t>
  </si>
  <si>
    <r>
      <t>電話</t>
    </r>
    <r>
      <rPr>
        <sz val="12"/>
        <color rgb="FF000000"/>
        <rFont val="Arial"/>
        <family val="2"/>
      </rPr>
      <t>/whatsapp/phone：3107-0073             傳真/Fax：3107-0063                       網頁/ Website：https://www.jubileehk.org/social-enterprise</t>
    </r>
  </si>
  <si>
    <t>單價/
Price
12 罐/Can</t>
  </si>
  <si>
    <t>鴻福堂雪梨海底椰 
Hung Fook Tong Pear 
and Sea coconut (500ml)</t>
  </si>
  <si>
    <t>𧐢皇北菇扣鮑魚 (10件)
Braised abalone with Chinese mushrooms (10 pcs)</t>
  </si>
  <si>
    <t>三文治拼盆 (吞拿魚、芝士火腿及碎蛋) (24小件) Mini sandwiches (tuna, ham &amp; cheese, Egg mayonnaise) (24 small pieces)</t>
  </si>
  <si>
    <t>精選麻辣拼盤 (牛展、豬肚、雲耳、青瓜) Ma La Spice platter deluxe (beef shank, pork stomach, cloud ear, cucumber)</t>
  </si>
  <si>
    <t>海鮮焗酥盒 (20 件)
Seafood vol au vent pastry 
(20 pcs)</t>
  </si>
  <si>
    <t>精選麻辣拼盤 (牛展、豬肚、雲耳、青瓜) 
Ma La Spice platter deluxe 
(beef shank, pork stomach, cloud ear, cucumber)</t>
  </si>
  <si>
    <t>乾炒牛肉炒麵
Stir fried beef noodles</t>
  </si>
  <si>
    <t xml:space="preserve">乾炒牛肉炒麵
Stir fried beef noodles </t>
  </si>
  <si>
    <t>水牛城雞翼配奶油大牧場汁 (20件) 
Buffalo hot wings with ranch dressing (20pcs)</t>
  </si>
  <si>
    <t>印尼雞粒炒飯 
Nasi goreng Indonesian fried rice 
with chicken</t>
  </si>
  <si>
    <t>榨菜香菇肉丸 (30粒)House made pork meatballs with mushrooms and preserved mustard root (30pcs)</t>
  </si>
  <si>
    <r>
      <rPr>
        <sz val="13"/>
        <color rgb="FF000000"/>
        <rFont val="細明體"/>
        <family val="3"/>
        <charset val="136"/>
      </rPr>
      <t>超值餐</t>
    </r>
    <r>
      <rPr>
        <sz val="13"/>
        <color rgb="FF000000"/>
        <rFont val="Arial"/>
        <family val="2"/>
      </rPr>
      <t xml:space="preserve"> (</t>
    </r>
    <r>
      <rPr>
        <sz val="13"/>
        <color rgb="FF000000"/>
        <rFont val="細明體"/>
        <family val="3"/>
        <charset val="136"/>
      </rPr>
      <t>最少</t>
    </r>
    <r>
      <rPr>
        <sz val="13"/>
        <color rgb="FF000000"/>
        <rFont val="Arial"/>
        <family val="2"/>
      </rPr>
      <t>50</t>
    </r>
    <r>
      <rPr>
        <sz val="13"/>
        <color rgb="FF000000"/>
        <rFont val="細明體"/>
        <family val="3"/>
        <charset val="136"/>
      </rPr>
      <t>人訂餐</t>
    </r>
    <r>
      <rPr>
        <sz val="13"/>
        <color rgb="FF000000"/>
        <rFont val="Arial"/>
        <family val="2"/>
      </rPr>
      <t>)
Value Menu (Minimum 50 pax)</t>
    </r>
    <phoneticPr fontId="33" type="noConversion"/>
  </si>
  <si>
    <r>
      <t>單價</t>
    </r>
    <r>
      <rPr>
        <b/>
        <sz val="14"/>
        <color rgb="FF000000"/>
        <rFont val="Arial"/>
        <family val="2"/>
      </rPr>
      <t>/ Price</t>
    </r>
  </si>
  <si>
    <t>3磅/3lb</t>
    <phoneticPr fontId="33" type="noConversion"/>
  </si>
  <si>
    <t>5磅/5lb</t>
    <phoneticPr fontId="33" type="noConversion"/>
  </si>
  <si>
    <t>3磅/3lb</t>
    <phoneticPr fontId="33" type="noConversion"/>
  </si>
  <si>
    <r>
      <t>3</t>
    </r>
    <r>
      <rPr>
        <b/>
        <sz val="13"/>
        <color rgb="FF000000"/>
        <rFont val="細明體"/>
        <family val="3"/>
        <charset val="136"/>
      </rPr>
      <t>磅</t>
    </r>
    <r>
      <rPr>
        <b/>
        <sz val="13"/>
        <color rgb="FF000000"/>
        <rFont val="Arial"/>
        <family val="2"/>
      </rPr>
      <t>/3lb</t>
    </r>
    <phoneticPr fontId="33" type="noConversion"/>
  </si>
  <si>
    <r>
      <t>5</t>
    </r>
    <r>
      <rPr>
        <b/>
        <sz val="13"/>
        <color rgb="FF000000"/>
        <rFont val="細明體"/>
        <family val="3"/>
        <charset val="136"/>
      </rPr>
      <t>磅</t>
    </r>
    <r>
      <rPr>
        <b/>
        <sz val="13"/>
        <color rgb="FF000000"/>
        <rFont val="Arial"/>
        <family val="2"/>
      </rPr>
      <t>/5lb</t>
    </r>
    <phoneticPr fontId="33" type="noConversion"/>
  </si>
  <si>
    <r>
      <t>5</t>
    </r>
    <r>
      <rPr>
        <b/>
        <sz val="13"/>
        <color rgb="FF000000"/>
        <rFont val="細明體"/>
        <family val="3"/>
        <charset val="136"/>
      </rPr>
      <t>磅</t>
    </r>
    <r>
      <rPr>
        <b/>
        <sz val="13"/>
        <color rgb="FF000000"/>
        <rFont val="Arial"/>
        <family val="2"/>
      </rPr>
      <t>/5lb</t>
    </r>
    <phoneticPr fontId="33" type="noConversion"/>
  </si>
  <si>
    <r>
      <t>3</t>
    </r>
    <r>
      <rPr>
        <b/>
        <sz val="13"/>
        <color rgb="FF000000"/>
        <rFont val="細明體"/>
        <family val="3"/>
        <charset val="136"/>
      </rPr>
      <t>磅</t>
    </r>
    <r>
      <rPr>
        <b/>
        <sz val="13"/>
        <color rgb="FF000000"/>
        <rFont val="Arial"/>
        <family val="2"/>
      </rPr>
      <t>/3lb</t>
    </r>
    <phoneticPr fontId="33" type="noConversion"/>
  </si>
  <si>
    <r>
      <t>5</t>
    </r>
    <r>
      <rPr>
        <b/>
        <sz val="13"/>
        <color rgb="FF000000"/>
        <rFont val="細明體"/>
        <family val="3"/>
        <charset val="136"/>
      </rPr>
      <t>磅</t>
    </r>
    <r>
      <rPr>
        <b/>
        <sz val="13"/>
        <color rgb="FF000000"/>
        <rFont val="Arial"/>
        <family val="2"/>
      </rPr>
      <t>/5lb</t>
    </r>
    <phoneticPr fontId="33" type="noConversion"/>
  </si>
  <si>
    <r>
      <t>5</t>
    </r>
    <r>
      <rPr>
        <b/>
        <sz val="13"/>
        <color rgb="FF000000"/>
        <rFont val="細明體"/>
        <family val="3"/>
        <charset val="136"/>
      </rPr>
      <t>磅</t>
    </r>
    <r>
      <rPr>
        <b/>
        <sz val="13"/>
        <color rgb="FF000000"/>
        <rFont val="Arial"/>
        <family val="2"/>
      </rPr>
      <t>/lb</t>
    </r>
    <phoneticPr fontId="33" type="noConversion"/>
  </si>
  <si>
    <r>
      <t>3</t>
    </r>
    <r>
      <rPr>
        <b/>
        <sz val="13"/>
        <color rgb="FF000000"/>
        <rFont val="細明體"/>
        <family val="3"/>
        <charset val="136"/>
      </rPr>
      <t>磅</t>
    </r>
    <r>
      <rPr>
        <b/>
        <sz val="13"/>
        <color rgb="FF000000"/>
        <rFont val="Arial"/>
        <family val="2"/>
      </rPr>
      <t>/lb</t>
    </r>
    <phoneticPr fontId="33" type="noConversion"/>
  </si>
  <si>
    <t xml:space="preserve"> Sheung Wan 上環</t>
    <phoneticPr fontId="33" type="noConversion"/>
  </si>
  <si>
    <t xml:space="preserve">Mid Levels 半山 </t>
    <phoneticPr fontId="33" type="noConversion"/>
  </si>
  <si>
    <t xml:space="preserve">Central 中環 </t>
    <phoneticPr fontId="33" type="noConversion"/>
  </si>
  <si>
    <t xml:space="preserve">Wan Chai 灣仔 </t>
    <phoneticPr fontId="33" type="noConversion"/>
  </si>
  <si>
    <t xml:space="preserve"> Causeway Bay 銅鑼灣</t>
    <phoneticPr fontId="33" type="noConversion"/>
  </si>
  <si>
    <t xml:space="preserve"> Central 中環</t>
    <phoneticPr fontId="33" type="noConversion"/>
  </si>
  <si>
    <t xml:space="preserve"> Tin Hau 天后</t>
    <phoneticPr fontId="33" type="noConversion"/>
  </si>
  <si>
    <t xml:space="preserve">North Point 北角 </t>
    <phoneticPr fontId="33" type="noConversion"/>
  </si>
  <si>
    <t xml:space="preserve"> Quarry Bay 鰂魚涌</t>
    <phoneticPr fontId="33" type="noConversion"/>
  </si>
  <si>
    <t xml:space="preserve">Tai Koo 太古 </t>
    <phoneticPr fontId="33" type="noConversion"/>
  </si>
  <si>
    <t xml:space="preserve">Sai Wan Ho 西灣河 </t>
    <phoneticPr fontId="33" type="noConversion"/>
  </si>
  <si>
    <t xml:space="preserve">Shau Kei Wan 筲箕灣 </t>
    <phoneticPr fontId="33" type="noConversion"/>
  </si>
  <si>
    <t xml:space="preserve">Heng Fa Chuen 杏花邨 </t>
    <phoneticPr fontId="33" type="noConversion"/>
  </si>
  <si>
    <t xml:space="preserve">Chai Wan 柴灣 </t>
    <phoneticPr fontId="33" type="noConversion"/>
  </si>
  <si>
    <t>Peak 山頂</t>
    <phoneticPr fontId="33" type="noConversion"/>
  </si>
  <si>
    <t>Western District 西環</t>
    <phoneticPr fontId="33" type="noConversion"/>
  </si>
  <si>
    <t>Sandy Bay 大口環</t>
    <phoneticPr fontId="33" type="noConversion"/>
  </si>
  <si>
    <t>Sai Ying Pun 西營盤</t>
    <phoneticPr fontId="33" type="noConversion"/>
  </si>
  <si>
    <t>Pok Fu Lam 薄扶林</t>
    <phoneticPr fontId="33" type="noConversion"/>
  </si>
  <si>
    <t>Siu Sai Wan 小西灣</t>
    <phoneticPr fontId="33" type="noConversion"/>
  </si>
  <si>
    <t>Aberdeen 香港仔</t>
    <phoneticPr fontId="33" type="noConversion"/>
  </si>
  <si>
    <t>Ap Lei Chau 鴨脷洲</t>
    <phoneticPr fontId="33" type="noConversion"/>
  </si>
  <si>
    <t>Wah Fu 華富</t>
    <phoneticPr fontId="33" type="noConversion"/>
  </si>
  <si>
    <t>Mount Davis 摩星嶺(青年旅舍)</t>
    <phoneticPr fontId="33" type="noConversion"/>
  </si>
  <si>
    <t>Stanley 赤柱</t>
    <phoneticPr fontId="33" type="noConversion"/>
  </si>
  <si>
    <t>Repluse Bay 淺水灣</t>
    <phoneticPr fontId="33" type="noConversion"/>
  </si>
  <si>
    <t>Cyberport 數碼港</t>
    <phoneticPr fontId="33" type="noConversion"/>
  </si>
  <si>
    <t>Bel-air 貝沙灣</t>
    <phoneticPr fontId="33" type="noConversion"/>
  </si>
  <si>
    <t>Shek O 石澳</t>
    <phoneticPr fontId="33" type="noConversion"/>
  </si>
  <si>
    <t>Kowloon Bay 九龍灣</t>
    <phoneticPr fontId="33" type="noConversion"/>
  </si>
  <si>
    <t>Kwun Tong 觀塘</t>
    <phoneticPr fontId="33" type="noConversion"/>
  </si>
  <si>
    <t>Ngau Tau Kok 牛頭角</t>
    <phoneticPr fontId="33" type="noConversion"/>
  </si>
  <si>
    <t>Lam Tin 藍田</t>
    <phoneticPr fontId="33" type="noConversion"/>
  </si>
  <si>
    <t>Yau Tong 油塘</t>
    <phoneticPr fontId="33" type="noConversion"/>
  </si>
  <si>
    <t>Wong Tai Sin 黃大仙</t>
    <phoneticPr fontId="33" type="noConversion"/>
  </si>
  <si>
    <t>Choi Hung 彩虹</t>
    <phoneticPr fontId="33" type="noConversion"/>
  </si>
  <si>
    <t>Diamond Hill 鑽石山</t>
    <phoneticPr fontId="33" type="noConversion"/>
  </si>
  <si>
    <t>San Po Kong 新蒲崗</t>
    <phoneticPr fontId="33" type="noConversion"/>
  </si>
  <si>
    <t>Tseung Kwan O 將軍澳</t>
    <phoneticPr fontId="33" type="noConversion"/>
  </si>
  <si>
    <t>Kowloon City 九龍城</t>
    <phoneticPr fontId="33" type="noConversion"/>
  </si>
  <si>
    <t>To Kwa Wan土瓜灣</t>
    <phoneticPr fontId="33" type="noConversion"/>
  </si>
  <si>
    <t>Ho Man Tin 何文田</t>
    <phoneticPr fontId="33" type="noConversion"/>
  </si>
  <si>
    <t>Hung Hom 紅磡</t>
    <phoneticPr fontId="33" type="noConversion"/>
  </si>
  <si>
    <t>Tsim Sha Tsui 尖沙咀</t>
    <phoneticPr fontId="33" type="noConversion"/>
  </si>
  <si>
    <t>Jordan 佐敦</t>
    <phoneticPr fontId="33" type="noConversion"/>
  </si>
  <si>
    <t>Yau Ma Tei 油麻地</t>
    <phoneticPr fontId="33" type="noConversion"/>
  </si>
  <si>
    <t>Mong Kok 旺角</t>
    <phoneticPr fontId="33" type="noConversion"/>
  </si>
  <si>
    <t>Matilda Hospital 山頂(明德國際醫院)</t>
    <phoneticPr fontId="33" type="noConversion"/>
  </si>
  <si>
    <t>Tai Kok Tsui 大角咀</t>
    <phoneticPr fontId="33" type="noConversion"/>
  </si>
  <si>
    <t>Shek Kip Mei 石硤尾</t>
    <phoneticPr fontId="33" type="noConversion"/>
  </si>
  <si>
    <t>Prince Edward 太子</t>
    <phoneticPr fontId="33" type="noConversion"/>
  </si>
  <si>
    <t>Sham Shui Po 深水埗</t>
    <phoneticPr fontId="33" type="noConversion"/>
  </si>
  <si>
    <t>Lok Fu 樂富</t>
    <phoneticPr fontId="33" type="noConversion"/>
  </si>
  <si>
    <t>Beacon Hill 畢架山</t>
    <phoneticPr fontId="33" type="noConversion"/>
  </si>
  <si>
    <t>Kowloon Tong 九龍塘</t>
    <phoneticPr fontId="33" type="noConversion"/>
  </si>
  <si>
    <t>Cheung Sha Wan 長沙灣</t>
    <phoneticPr fontId="33" type="noConversion"/>
  </si>
  <si>
    <t>Lai Chi Kok 茘技角</t>
    <phoneticPr fontId="33" type="noConversion"/>
  </si>
  <si>
    <t>Mei Foo 美孚</t>
    <phoneticPr fontId="33" type="noConversion"/>
  </si>
  <si>
    <t>Tai Wai 大圍</t>
    <phoneticPr fontId="33" type="noConversion"/>
  </si>
  <si>
    <t>Sha Tin 沙田</t>
    <phoneticPr fontId="33" type="noConversion"/>
  </si>
  <si>
    <t>Fo Tan 火炭</t>
    <phoneticPr fontId="33" type="noConversion"/>
  </si>
  <si>
    <t>Tai Po 大埔</t>
    <phoneticPr fontId="33" type="noConversion"/>
  </si>
  <si>
    <t>University 大學</t>
    <phoneticPr fontId="33" type="noConversion"/>
  </si>
  <si>
    <t>Tai Wo 太和</t>
    <phoneticPr fontId="33" type="noConversion"/>
  </si>
  <si>
    <t>Ma Liu Shui 馬料水</t>
    <phoneticPr fontId="33" type="noConversion"/>
  </si>
  <si>
    <t>Ma On Shan 馬鞍山</t>
    <phoneticPr fontId="33" type="noConversion"/>
  </si>
  <si>
    <t>Sai Sha 西沙</t>
    <phoneticPr fontId="33" type="noConversion"/>
  </si>
  <si>
    <t>Sai Kung 西貢</t>
    <phoneticPr fontId="33" type="noConversion"/>
  </si>
  <si>
    <t>Sai Kung Tsiu Hang 西貢(蕉坑)</t>
    <phoneticPr fontId="33" type="noConversion"/>
  </si>
  <si>
    <t>Sai Kung Tai Mong Tsai 西貢(大網仔)</t>
    <phoneticPr fontId="33" type="noConversion"/>
  </si>
  <si>
    <t>Sai Kung Golf &amp; Country Club 西貢(清水灣遊艇會)</t>
    <phoneticPr fontId="33" type="noConversion"/>
  </si>
  <si>
    <t>Tai Po Lo Fai Road 大埔(露屏路)</t>
    <phoneticPr fontId="33" type="noConversion"/>
  </si>
  <si>
    <t>Tai Po Lam Tsuen 大埔(林村)</t>
    <phoneticPr fontId="33" type="noConversion"/>
  </si>
  <si>
    <t>Tai Po Tai Mei Tuk 大埔(大尾督)</t>
    <phoneticPr fontId="33" type="noConversion"/>
  </si>
  <si>
    <t>Sheung Shui 上水</t>
    <phoneticPr fontId="33" type="noConversion"/>
  </si>
  <si>
    <t>Fanling 粉嶺</t>
    <phoneticPr fontId="33" type="noConversion"/>
  </si>
  <si>
    <t>Fanling Ma Mei Ha 粉嶺(馬尾下)</t>
    <phoneticPr fontId="33" type="noConversion"/>
  </si>
  <si>
    <t>Lai King 荔景</t>
    <phoneticPr fontId="33" type="noConversion"/>
  </si>
  <si>
    <t>Kwai Chung 葵涌</t>
    <phoneticPr fontId="33" type="noConversion"/>
  </si>
  <si>
    <t>Kwai Chung 3-4 container pier (add $90 to enter gate)葵涌3號與4號貨柜碼頭要加$90入閘費</t>
    <phoneticPr fontId="33" type="noConversion"/>
  </si>
  <si>
    <t>Tsing Yi 青衣</t>
    <phoneticPr fontId="33" type="noConversion"/>
  </si>
  <si>
    <t>Tsuen Wan 荃灣</t>
    <phoneticPr fontId="33" type="noConversion"/>
  </si>
  <si>
    <t>Sham Tseng 深井</t>
    <phoneticPr fontId="33" type="noConversion"/>
  </si>
  <si>
    <t>Tai Mo Shan Country Park 大帽山郊野公園</t>
    <phoneticPr fontId="33" type="noConversion"/>
  </si>
  <si>
    <t>Tuen Mun 屯門</t>
    <phoneticPr fontId="33" type="noConversion"/>
  </si>
  <si>
    <t>Tin Shui Wai 天水圍</t>
    <phoneticPr fontId="33" type="noConversion"/>
  </si>
  <si>
    <t>Yuen Long 元朗</t>
    <phoneticPr fontId="33" type="noConversion"/>
  </si>
  <si>
    <t>Yuen Long Ngau Tam Mei 元朗(牛潭尾)</t>
    <phoneticPr fontId="33" type="noConversion"/>
  </si>
  <si>
    <t>Yuen Long Kam Sheung Road 元朗(錦上路)</t>
    <phoneticPr fontId="33" type="noConversion"/>
  </si>
  <si>
    <t>Others 其他</t>
    <phoneticPr fontId="33" type="noConversion"/>
  </si>
  <si>
    <t>Park Island 馬灣</t>
    <phoneticPr fontId="33" type="noConversion"/>
  </si>
  <si>
    <t>Tung Chung 東涌</t>
    <phoneticPr fontId="33" type="noConversion"/>
  </si>
  <si>
    <t>Disneyland 迪士尼</t>
    <phoneticPr fontId="33" type="noConversion"/>
  </si>
  <si>
    <t>Airport 機場</t>
    <phoneticPr fontId="33" type="noConversion"/>
  </si>
  <si>
    <t>Discovery Bay 愉景灣</t>
    <phoneticPr fontId="33" type="noConversion"/>
  </si>
  <si>
    <t>New Territories West 新界西</t>
    <phoneticPr fontId="33" type="noConversion"/>
  </si>
  <si>
    <t>New Territories East 新界東</t>
    <phoneticPr fontId="33" type="noConversion"/>
  </si>
  <si>
    <t>Kowloon 九龍</t>
    <phoneticPr fontId="33" type="noConversion"/>
  </si>
  <si>
    <t>Hong Kong 香港</t>
    <phoneticPr fontId="33" type="noConversion"/>
  </si>
  <si>
    <t>Delivery Pricing 運輸費</t>
    <phoneticPr fontId="33" type="noConversion"/>
  </si>
  <si>
    <t xml:space="preserve">客人支付 Amount </t>
    <phoneticPr fontId="33" type="noConversion"/>
  </si>
  <si>
    <r>
      <rPr>
        <sz val="13"/>
        <color rgb="FF000000"/>
        <rFont val="細明體"/>
        <family val="3"/>
        <charset val="136"/>
      </rPr>
      <t xml:space="preserve">椰汁紫米糕
</t>
    </r>
    <r>
      <rPr>
        <sz val="13"/>
        <color rgb="FF000000"/>
        <rFont val="Arial"/>
        <family val="2"/>
      </rPr>
      <t>Black glutinous rice with coconut milk pudding</t>
    </r>
    <phoneticPr fontId="33" type="noConversion"/>
  </si>
  <si>
    <r>
      <rPr>
        <sz val="15"/>
        <color rgb="FF000000"/>
        <rFont val="細明體"/>
        <family val="3"/>
        <charset val="136"/>
      </rPr>
      <t>芝士蘑菇醬配法包</t>
    </r>
    <r>
      <rPr>
        <sz val="15"/>
        <color rgb="FF000000"/>
        <rFont val="Arial"/>
        <family val="2"/>
      </rPr>
      <t xml:space="preserve"> (2pc/pax)
Mushroom and cheese spread 
with toasted baguette </t>
    </r>
    <phoneticPr fontId="33" type="noConversion"/>
  </si>
  <si>
    <r>
      <rPr>
        <sz val="16"/>
        <color rgb="FF000000"/>
        <rFont val="細明體"/>
        <family val="3"/>
        <charset val="136"/>
      </rPr>
      <t xml:space="preserve">迷你朱古力和雲呢拿巴夫 </t>
    </r>
    <r>
      <rPr>
        <sz val="16"/>
        <color rgb="FF000000"/>
        <rFont val="Arial"/>
        <family val="2"/>
      </rPr>
      <t xml:space="preserve">(50pcs each)
Mini chocolate &amp; vanilla cream puff </t>
    </r>
    <phoneticPr fontId="33" type="noConversion"/>
  </si>
  <si>
    <r>
      <rPr>
        <sz val="16"/>
        <color rgb="FF000000"/>
        <rFont val="細明體"/>
        <family val="3"/>
        <charset val="136"/>
      </rPr>
      <t xml:space="preserve">咖哩雞球
</t>
    </r>
    <r>
      <rPr>
        <sz val="16"/>
        <color rgb="FF000000"/>
        <rFont val="Arial"/>
        <family val="2"/>
      </rPr>
      <t>Chicken curry</t>
    </r>
  </si>
  <si>
    <r>
      <rPr>
        <sz val="16"/>
        <color rgb="FF000000"/>
        <rFont val="細明體"/>
        <family val="3"/>
        <charset val="136"/>
      </rPr>
      <t>蜜桃燒汁腸仔花</t>
    </r>
    <r>
      <rPr>
        <sz val="16"/>
        <color rgb="FF000000"/>
        <rFont val="Arial"/>
        <family val="2"/>
      </rPr>
      <t xml:space="preserve"> (1pc/pax)</t>
    </r>
    <r>
      <rPr>
        <sz val="16"/>
        <color rgb="FF000000"/>
        <rFont val="細明體"/>
        <family val="3"/>
        <charset val="136"/>
      </rPr>
      <t xml:space="preserve">
</t>
    </r>
    <r>
      <rPr>
        <sz val="16"/>
        <color rgb="FF000000"/>
        <rFont val="Arial"/>
        <family val="2"/>
      </rPr>
      <t>Honey roasted cocktail sausages</t>
    </r>
  </si>
  <si>
    <r>
      <rPr>
        <sz val="16"/>
        <color rgb="FF000000"/>
        <rFont val="細明體"/>
        <family val="3"/>
        <charset val="136"/>
      </rPr>
      <t>魚肉燒賣</t>
    </r>
    <r>
      <rPr>
        <sz val="16"/>
        <color rgb="FF000000"/>
        <rFont val="Arial"/>
        <family val="2"/>
      </rPr>
      <t xml:space="preserve"> (2pc/pax)</t>
    </r>
    <r>
      <rPr>
        <sz val="16"/>
        <color rgb="FF000000"/>
        <rFont val="細明體"/>
        <family val="3"/>
        <charset val="136"/>
      </rPr>
      <t xml:space="preserve">
</t>
    </r>
    <r>
      <rPr>
        <sz val="16"/>
        <color rgb="FF000000"/>
        <rFont val="Arial"/>
        <family val="2"/>
      </rPr>
      <t>Fish siu mai</t>
    </r>
  </si>
  <si>
    <r>
      <rPr>
        <sz val="15"/>
        <color rgb="FF000000"/>
        <rFont val="細明體"/>
        <family val="3"/>
        <charset val="136"/>
      </rPr>
      <t>田園雜菜沙律</t>
    </r>
    <r>
      <rPr>
        <sz val="15"/>
        <color rgb="FF000000"/>
        <rFont val="Arial"/>
        <family val="2"/>
      </rPr>
      <t xml:space="preserve"> (x2)
Mixed green salad with corn, cherry tomato, 
cucumber and balsamic vinaigrette</t>
    </r>
  </si>
  <si>
    <r>
      <rPr>
        <sz val="16"/>
        <color rgb="FF000000"/>
        <rFont val="細明體"/>
        <family val="3"/>
        <charset val="136"/>
      </rPr>
      <t xml:space="preserve">椰汁紫米糕
</t>
    </r>
    <r>
      <rPr>
        <sz val="16"/>
        <color rgb="FF000000"/>
        <rFont val="Arial"/>
        <family val="2"/>
      </rPr>
      <t>Black glutinous rice with coconut milk pudding</t>
    </r>
  </si>
  <si>
    <r>
      <rPr>
        <sz val="16"/>
        <color rgb="FF000000"/>
        <rFont val="細明體"/>
        <family val="3"/>
        <charset val="136"/>
      </rPr>
      <t>椰汁紫米糕</t>
    </r>
    <r>
      <rPr>
        <sz val="16"/>
        <color rgb="FF000000"/>
        <rFont val="Arial"/>
        <family val="2"/>
      </rPr>
      <t xml:space="preserve"> (3lb x 2)
Black glutinous rice with coconut milk pudding</t>
    </r>
  </si>
  <si>
    <r>
      <rPr>
        <sz val="15"/>
        <color rgb="FF000000"/>
        <rFont val="細明體"/>
        <family val="3"/>
        <charset val="136"/>
      </rPr>
      <t>台式滋味腸</t>
    </r>
    <r>
      <rPr>
        <sz val="15"/>
        <color rgb="FF000000"/>
        <rFont val="Arial"/>
        <family val="2"/>
      </rPr>
      <t xml:space="preserve"> (2pc/pax)
Taiwanese sausage</t>
    </r>
  </si>
  <si>
    <r>
      <rPr>
        <sz val="12"/>
        <color rgb="FF000000"/>
        <rFont val="細明體"/>
        <family val="3"/>
        <charset val="136"/>
      </rPr>
      <t>迷你朱古力和雲呢拿巴夫(各</t>
    </r>
    <r>
      <rPr>
        <sz val="12"/>
        <color rgb="FF000000"/>
        <rFont val="Arial"/>
        <family val="2"/>
      </rPr>
      <t>20</t>
    </r>
    <r>
      <rPr>
        <sz val="12"/>
        <color rgb="FF000000"/>
        <rFont val="細明體"/>
        <family val="3"/>
        <charset val="136"/>
      </rPr>
      <t>件</t>
    </r>
    <r>
      <rPr>
        <sz val="12"/>
        <color rgb="FF000000"/>
        <rFont val="Arial"/>
        <family val="2"/>
      </rPr>
      <t>)
Mini chocolate &amp; vanilla cream puff (20 pcs each)</t>
    </r>
  </si>
  <si>
    <r>
      <rPr>
        <sz val="14"/>
        <color rgb="FF000000"/>
        <rFont val="細明體"/>
        <family val="3"/>
        <charset val="136"/>
      </rPr>
      <t>送貨地址</t>
    </r>
    <r>
      <rPr>
        <sz val="14"/>
        <color rgb="FF000000"/>
        <rFont val="Arial"/>
        <family val="2"/>
      </rPr>
      <t>/ Delivery address</t>
    </r>
    <r>
      <rPr>
        <sz val="14"/>
        <color rgb="FF000000"/>
        <rFont val="細明體"/>
        <family val="3"/>
        <charset val="136"/>
      </rPr>
      <t>：</t>
    </r>
    <phoneticPr fontId="33" type="noConversion"/>
  </si>
  <si>
    <r>
      <rPr>
        <sz val="15"/>
        <color rgb="FF000000"/>
        <rFont val="細明體"/>
        <family val="3"/>
        <charset val="136"/>
      </rPr>
      <t xml:space="preserve">韓式牛肉炒粉絲
</t>
    </r>
    <r>
      <rPr>
        <sz val="15"/>
        <color rgb="FF000000"/>
        <rFont val="Arial"/>
        <family val="2"/>
      </rPr>
      <t>Stir fried Korean glass noodles with beef</t>
    </r>
    <phoneticPr fontId="33" type="noConversion"/>
  </si>
  <si>
    <r>
      <rPr>
        <sz val="15"/>
        <color rgb="FF000000"/>
        <rFont val="細明體"/>
        <family val="3"/>
        <charset val="136"/>
      </rPr>
      <t xml:space="preserve">印尼雞粒炒飯
</t>
    </r>
    <r>
      <rPr>
        <sz val="15"/>
        <color rgb="FF000000"/>
        <rFont val="Arial"/>
        <family val="2"/>
      </rPr>
      <t>Nasi goreng Indonesian fried rice with chicken</t>
    </r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</si>
</sst>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;[Red]\-&quot;$&quot;#,##0"/>
    <numFmt numFmtId="165" formatCode="&quot;$&quot;#,##0_);[Red]\(&quot;$&quot;#,##0\)"/>
    <numFmt numFmtId="166" formatCode="[$$-1004]#,##0"/>
    <numFmt numFmtId="167" formatCode="[$$-1004]#,##0.00"/>
  </numFmts>
  <fonts count="54">
    <font>
      <sz val="12"/>
      <color theme="1"/>
      <name val="PMingLiu"/>
    </font>
    <font>
      <sz val="12"/>
      <color theme="1"/>
      <name val="Microsoft JhengHei"/>
      <family val="2"/>
      <charset val="136"/>
    </font>
    <font>
      <b/>
      <sz val="10"/>
      <color theme="1"/>
      <name val="Microsoft JhengHei"/>
      <family val="2"/>
      <charset val="136"/>
    </font>
    <font>
      <sz val="12"/>
      <name val="PMingLiu"/>
      <family val="1"/>
      <charset val="136"/>
    </font>
    <font>
      <sz val="10"/>
      <color theme="1"/>
      <name val="Microsoft JhengHei"/>
      <family val="2"/>
      <charset val="136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sz val="16"/>
      <color rgb="FF000000"/>
      <name val="Arial"/>
      <family val="2"/>
    </font>
    <font>
      <sz val="14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1"/>
      <color rgb="FF000000"/>
      <name val="Arial"/>
      <family val="2"/>
    </font>
    <font>
      <b/>
      <sz val="22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3366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4"/>
      <color rgb="FFDD0806"/>
      <name val="Arial"/>
      <family val="2"/>
    </font>
    <font>
      <sz val="13"/>
      <color rgb="FF000000"/>
      <name val="Arial"/>
      <family val="2"/>
    </font>
    <font>
      <sz val="13"/>
      <color rgb="FFDD0806"/>
      <name val="Arial"/>
      <family val="2"/>
    </font>
    <font>
      <sz val="10"/>
      <color rgb="FF000000"/>
      <name val="Arial"/>
      <family val="2"/>
    </font>
    <font>
      <b/>
      <sz val="16"/>
      <color rgb="FFDD0806"/>
      <name val="Arial"/>
      <family val="2"/>
    </font>
    <font>
      <sz val="9"/>
      <color rgb="FF000000"/>
      <name val="Arial"/>
      <family val="2"/>
    </font>
    <font>
      <b/>
      <i/>
      <sz val="18"/>
      <color rgb="FF333399"/>
      <name val="Arial"/>
      <family val="2"/>
    </font>
    <font>
      <b/>
      <i/>
      <sz val="14"/>
      <color rgb="FF333399"/>
      <name val="Arial"/>
      <family val="2"/>
    </font>
    <font>
      <i/>
      <sz val="8"/>
      <color rgb="FF000000"/>
      <name val="Arial"/>
      <family val="2"/>
    </font>
    <font>
      <sz val="12"/>
      <color theme="1"/>
      <name val="新細明體"/>
      <family val="1"/>
      <charset val="136"/>
    </font>
    <font>
      <b/>
      <sz val="18"/>
      <color indexed="8"/>
      <name val="Arial"/>
      <family val="2"/>
    </font>
    <font>
      <sz val="9"/>
      <name val="細明體"/>
      <family val="3"/>
      <charset val="136"/>
    </font>
    <font>
      <b/>
      <sz val="16"/>
      <color rgb="FF993300"/>
      <name val="Arial"/>
      <family val="2"/>
    </font>
    <font>
      <sz val="16"/>
      <name val="Arial"/>
      <family val="2"/>
    </font>
    <font>
      <b/>
      <sz val="13"/>
      <color rgb="FF00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  <font>
      <sz val="13"/>
      <color rgb="FFFFCC00"/>
      <name val="Arial"/>
      <family val="2"/>
    </font>
    <font>
      <b/>
      <sz val="13"/>
      <color rgb="FFDD0806"/>
      <name val="Arial"/>
      <family val="2"/>
    </font>
    <font>
      <b/>
      <sz val="13"/>
      <color theme="1"/>
      <name val="Arial"/>
      <family val="2"/>
    </font>
    <font>
      <u/>
      <sz val="12"/>
      <color rgb="FF000000"/>
      <name val="Arial"/>
      <family val="2"/>
    </font>
    <font>
      <sz val="15"/>
      <color rgb="FF000000"/>
      <name val="Arial"/>
      <family val="2"/>
    </font>
    <font>
      <sz val="15"/>
      <name val="Arial"/>
      <family val="2"/>
    </font>
    <font>
      <sz val="15"/>
      <color theme="1"/>
      <name val="Arial"/>
      <family val="2"/>
    </font>
    <font>
      <sz val="13"/>
      <color rgb="FF000000"/>
      <name val="細明體"/>
      <family val="3"/>
      <charset val="136"/>
    </font>
    <font>
      <b/>
      <sz val="14"/>
      <color rgb="FF000000"/>
      <name val="細明體"/>
      <family val="3"/>
      <charset val="136"/>
    </font>
    <font>
      <b/>
      <sz val="13"/>
      <color rgb="FF000000"/>
      <name val="細明體"/>
      <family val="3"/>
      <charset val="136"/>
    </font>
    <font>
      <sz val="16"/>
      <color rgb="FF000000"/>
      <name val="細明體"/>
      <family val="3"/>
      <charset val="136"/>
    </font>
    <font>
      <sz val="15"/>
      <color rgb="FF000000"/>
      <name val="細明體"/>
      <family val="3"/>
      <charset val="136"/>
    </font>
    <font>
      <sz val="12"/>
      <color rgb="FF000000"/>
      <name val="細明體"/>
      <family val="3"/>
      <charset val="136"/>
    </font>
    <font>
      <sz val="14"/>
      <color rgb="FF000000"/>
      <name val="細明體"/>
      <family val="3"/>
      <charset val="136"/>
    </font>
  </fonts>
  <fills count="12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E5B8B7"/>
        <bgColor rgb="FFE5B8B7"/>
      </patternFill>
    </fill>
    <fill>
      <patternFill patternType="solid">
        <fgColor rgb="FFFF99FF"/>
        <bgColor rgb="FFFF99FF"/>
      </patternFill>
    </fill>
    <fill>
      <patternFill patternType="solid">
        <fgColor rgb="FF92CDDC"/>
        <bgColor rgb="FF92CDDC"/>
      </patternFill>
    </fill>
    <fill>
      <patternFill patternType="solid">
        <fgColor rgb="FFCCCCFF"/>
        <bgColor rgb="FFCCCCFF"/>
      </patternFill>
    </fill>
    <fill>
      <patternFill patternType="solid">
        <fgColor rgb="FF99FF99"/>
        <bgColor rgb="FF99FF99"/>
      </patternFill>
    </fill>
    <fill>
      <patternFill patternType="solid">
        <fgColor rgb="FFD8D8D8"/>
        <bgColor rgb="FFD8D8D8"/>
      </patternFill>
    </fill>
    <fill>
      <patternFill patternType="solid">
        <fgColor theme="6" tint="0.39997558519241921"/>
        <bgColor rgb="FFFF99CC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FF99"/>
        <bgColor indexed="64"/>
      </patternFill>
    </fill>
  </fills>
  <borders count="1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/>
      <top style="thick">
        <color rgb="FFDD0806"/>
      </top>
      <bottom style="thin">
        <color rgb="FF000000"/>
      </bottom>
      <diagonal/>
    </border>
    <border>
      <left/>
      <right/>
      <top style="thick">
        <color rgb="FFDD0806"/>
      </top>
      <bottom style="thin">
        <color rgb="FF000000"/>
      </bottom>
      <diagonal/>
    </border>
    <border>
      <left/>
      <right style="thin">
        <color rgb="FF000000"/>
      </right>
      <top style="thick">
        <color rgb="FFDD0806"/>
      </top>
      <bottom style="thin">
        <color rgb="FF000000"/>
      </bottom>
      <diagonal/>
    </border>
    <border>
      <left style="thin">
        <color rgb="FF000000"/>
      </left>
      <right/>
      <top style="thick">
        <color rgb="FFDD0806"/>
      </top>
      <bottom style="thin">
        <color rgb="FF000000"/>
      </bottom>
      <diagonal/>
    </border>
    <border>
      <left/>
      <right style="thick">
        <color rgb="FFDD0806"/>
      </right>
      <top style="thick">
        <color rgb="FFDD0806"/>
      </top>
      <bottom style="thin">
        <color rgb="FF000000"/>
      </bottom>
      <diagonal/>
    </border>
    <border>
      <left style="thick">
        <color rgb="FFFF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DD0806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rgb="FFDD0806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FF0000"/>
      </left>
      <right/>
      <top style="thin">
        <color rgb="FF000000"/>
      </top>
      <bottom style="thick">
        <color rgb="FFDD0806"/>
      </bottom>
      <diagonal/>
    </border>
    <border>
      <left/>
      <right/>
      <top style="thin">
        <color rgb="FF000000"/>
      </top>
      <bottom style="thick">
        <color rgb="FFDD0806"/>
      </bottom>
      <diagonal/>
    </border>
    <border>
      <left/>
      <right style="thin">
        <color rgb="FF000000"/>
      </right>
      <top style="thin">
        <color rgb="FF000000"/>
      </top>
      <bottom style="thick">
        <color rgb="FFDD0806"/>
      </bottom>
      <diagonal/>
    </border>
    <border>
      <left/>
      <right style="thick">
        <color rgb="FFDD0806"/>
      </right>
      <top style="thin">
        <color rgb="FF000000"/>
      </top>
      <bottom style="thick">
        <color rgb="FFDD0806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DD0806"/>
      </left>
      <right style="thin">
        <color rgb="FF000000"/>
      </right>
      <top style="thick">
        <color rgb="FFDD0806"/>
      </top>
      <bottom style="thick">
        <color rgb="FFDD0806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FF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FF0000"/>
      </left>
      <right/>
      <top/>
      <bottom style="thin">
        <color rgb="FF000000"/>
      </bottom>
      <diagonal/>
    </border>
    <border>
      <left/>
      <right style="thick">
        <color rgb="FFFF0000"/>
      </right>
      <top/>
      <bottom style="thin">
        <color rgb="FF000000"/>
      </bottom>
      <diagonal/>
    </border>
    <border>
      <left style="thick">
        <color rgb="FFFF0000"/>
      </left>
      <right/>
      <top style="thick">
        <color rgb="FFFF0000"/>
      </top>
      <bottom style="thin">
        <color rgb="FF000000"/>
      </bottom>
      <diagonal/>
    </border>
    <border>
      <left/>
      <right style="thick">
        <color rgb="FFFF0000"/>
      </right>
      <top style="thick">
        <color rgb="FFFF0000"/>
      </top>
      <bottom style="thin">
        <color rgb="FF000000"/>
      </bottom>
      <diagonal/>
    </border>
    <border>
      <left/>
      <right style="thick">
        <color rgb="FFFF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/>
      <top style="thin">
        <color rgb="FF000000"/>
      </top>
      <bottom style="thick">
        <color rgb="FFFF0000"/>
      </bottom>
      <diagonal/>
    </border>
    <border>
      <left/>
      <right style="thick">
        <color rgb="FFFF0000"/>
      </right>
      <top style="thin">
        <color rgb="FF000000"/>
      </top>
      <bottom style="thick">
        <color rgb="FFFF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FF0000"/>
      </left>
      <right style="dotted">
        <color rgb="FF000000"/>
      </right>
      <top style="thick">
        <color rgb="FFFF0000"/>
      </top>
      <bottom style="thin">
        <color rgb="FF000000"/>
      </bottom>
      <diagonal/>
    </border>
    <border>
      <left style="thick">
        <color rgb="FFFF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theme="1"/>
      </left>
      <right style="thin">
        <color rgb="FF000000"/>
      </right>
      <top style="thin">
        <color theme="1"/>
      </top>
      <bottom/>
      <diagonal/>
    </border>
    <border>
      <left style="thin">
        <color rgb="FF000000"/>
      </left>
      <right/>
      <top style="thin">
        <color rgb="FFFF0000"/>
      </top>
      <bottom style="thin">
        <color rgb="FF000000"/>
      </bottom>
      <diagonal/>
    </border>
    <border>
      <left/>
      <right/>
      <top style="thin">
        <color rgb="FFFF0000"/>
      </top>
      <bottom style="thin">
        <color rgb="FF000000"/>
      </bottom>
      <diagonal/>
    </border>
    <border>
      <left style="thick">
        <color rgb="FFFF0000"/>
      </left>
      <right style="hair">
        <color rgb="FF000000"/>
      </right>
      <top style="thick">
        <color rgb="FFFF0000"/>
      </top>
      <bottom style="hair">
        <color rgb="FF000000"/>
      </bottom>
      <diagonal/>
    </border>
    <border>
      <left style="hair">
        <color rgb="FF000000"/>
      </left>
      <right/>
      <top style="thick">
        <color rgb="FFFF0000"/>
      </top>
      <bottom style="hair">
        <color rgb="FF000000"/>
      </bottom>
      <diagonal/>
    </border>
    <border>
      <left/>
      <right style="thick">
        <color rgb="FFFF0000"/>
      </right>
      <top style="thick">
        <color rgb="FFFF0000"/>
      </top>
      <bottom style="hair">
        <color rgb="FF000000"/>
      </bottom>
      <diagonal/>
    </border>
    <border>
      <left/>
      <right/>
      <top style="thin">
        <color rgb="FFFF0000"/>
      </top>
      <bottom style="thin">
        <color rgb="FF000000"/>
      </bottom>
      <diagonal/>
    </border>
    <border>
      <left style="thick">
        <color rgb="FFDD0806"/>
      </left>
      <right style="dotted">
        <color rgb="FF000000"/>
      </right>
      <top style="thick">
        <color rgb="FFDD0806"/>
      </top>
      <bottom style="thin">
        <color rgb="FF000000"/>
      </bottom>
      <diagonal/>
    </border>
    <border>
      <left style="dotted">
        <color rgb="FF000000"/>
      </left>
      <right style="thick">
        <color rgb="FFDD0806"/>
      </right>
      <top style="thick">
        <color rgb="FFDD0806"/>
      </top>
      <bottom style="thin">
        <color rgb="FF000000"/>
      </bottom>
      <diagonal/>
    </border>
    <border>
      <left style="thin">
        <color theme="1"/>
      </left>
      <right style="thin">
        <color rgb="FF000000"/>
      </right>
      <top/>
      <bottom/>
      <diagonal/>
    </border>
    <border>
      <left style="thick">
        <color rgb="FFFF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ck">
        <color rgb="FFFF0000"/>
      </right>
      <top style="hair">
        <color rgb="FF000000"/>
      </top>
      <bottom style="hair">
        <color rgb="FF000000"/>
      </bottom>
      <diagonal/>
    </border>
    <border>
      <left/>
      <right style="thick">
        <color rgb="FFDD0806"/>
      </right>
      <top style="thin">
        <color rgb="FFFF0000"/>
      </top>
      <bottom style="thin">
        <color rgb="FF000000"/>
      </bottom>
      <diagonal/>
    </border>
    <border>
      <left style="thick">
        <color rgb="FFDD0806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ck">
        <color rgb="FFDD0806"/>
      </right>
      <top/>
      <bottom style="thin">
        <color rgb="FF000000"/>
      </bottom>
      <diagonal/>
    </border>
    <border>
      <left style="thick">
        <color rgb="FFDD0806"/>
      </left>
      <right/>
      <top style="thin">
        <color rgb="FF000000"/>
      </top>
      <bottom style="thin">
        <color rgb="FF000000"/>
      </bottom>
      <diagonal/>
    </border>
    <border>
      <left style="thick">
        <color rgb="FFDD0806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ck">
        <color rgb="FFDD0806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rgb="FF000000"/>
      </right>
      <top/>
      <bottom style="thin">
        <color rgb="FF000000"/>
      </bottom>
      <diagonal/>
    </border>
    <border>
      <left style="thick">
        <color rgb="FFFF0000"/>
      </left>
      <right style="hair">
        <color rgb="FF000000"/>
      </right>
      <top style="thick">
        <color rgb="FFFF0000"/>
      </top>
      <bottom style="thin">
        <color rgb="FF000000"/>
      </bottom>
      <diagonal/>
    </border>
    <border>
      <left style="hair">
        <color rgb="FF000000"/>
      </left>
      <right style="thick">
        <color rgb="FFFF0000"/>
      </right>
      <top style="thick">
        <color rgb="FFFF0000"/>
      </top>
      <bottom style="thin">
        <color rgb="FF000000"/>
      </bottom>
      <diagonal/>
    </border>
    <border>
      <left style="thick">
        <color rgb="FFFF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ck">
        <color rgb="FFFF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ck">
        <color rgb="FFDD0806"/>
      </right>
      <top style="thick">
        <color rgb="FFFF0000"/>
      </top>
      <bottom style="thin">
        <color rgb="FF000000"/>
      </bottom>
      <diagonal/>
    </border>
    <border>
      <left style="thick">
        <color rgb="FFDD0806"/>
      </left>
      <right/>
      <top style="thick">
        <color rgb="FFDD0806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ck">
        <color rgb="FFFF0000"/>
      </top>
      <bottom style="thin">
        <color rgb="FF000000"/>
      </bottom>
      <diagonal/>
    </border>
    <border>
      <left style="thick">
        <color rgb="FFFF0000"/>
      </left>
      <right style="dotted">
        <color rgb="FF000000"/>
      </right>
      <top/>
      <bottom style="thin">
        <color rgb="FF000000"/>
      </bottom>
      <diagonal/>
    </border>
    <border>
      <left style="thick">
        <color rgb="FFFF0000"/>
      </left>
      <right style="dotted">
        <color rgb="FF000000"/>
      </right>
      <top style="thin">
        <color rgb="FF000000"/>
      </top>
      <bottom style="thick">
        <color rgb="FFFF0000"/>
      </bottom>
      <diagonal/>
    </border>
    <border>
      <left style="dotted">
        <color rgb="FF000000"/>
      </left>
      <right/>
      <top style="thin">
        <color rgb="FF000000"/>
      </top>
      <bottom style="thick">
        <color rgb="FFFF0000"/>
      </bottom>
      <diagonal/>
    </border>
    <border>
      <left style="dotted">
        <color rgb="FF000000"/>
      </left>
      <right style="thick">
        <color rgb="FFDD0806"/>
      </right>
      <top style="thin">
        <color rgb="FF000000"/>
      </top>
      <bottom style="thick">
        <color rgb="FFFF0000"/>
      </bottom>
      <diagonal/>
    </border>
    <border>
      <left/>
      <right/>
      <top style="thick">
        <color rgb="FFFF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FF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rgb="FF000000"/>
      </left>
      <right/>
      <top style="thick">
        <color rgb="FFDD0806"/>
      </top>
      <bottom style="thin">
        <color rgb="FF000000"/>
      </bottom>
      <diagonal/>
    </border>
    <border>
      <left style="thick">
        <color rgb="FFDD0806"/>
      </left>
      <right style="dotted">
        <color rgb="FF000000"/>
      </right>
      <top style="thin">
        <color rgb="FF000000"/>
      </top>
      <bottom style="thick">
        <color rgb="FFDD0806"/>
      </bottom>
      <diagonal/>
    </border>
    <border>
      <left style="dotted">
        <color rgb="FF000000"/>
      </left>
      <right/>
      <top style="thin">
        <color rgb="FF000000"/>
      </top>
      <bottom style="thick">
        <color rgb="FFDD0806"/>
      </bottom>
      <diagonal/>
    </border>
    <border>
      <left style="thick">
        <color rgb="FFFF0000"/>
      </left>
      <right style="hair">
        <color rgb="FF000000"/>
      </right>
      <top style="thin">
        <color rgb="FF000000"/>
      </top>
      <bottom style="thick">
        <color rgb="FFFF0000"/>
      </bottom>
      <diagonal/>
    </border>
    <border>
      <left style="hair">
        <color rgb="FF000000"/>
      </left>
      <right style="thick">
        <color rgb="FFFF0000"/>
      </right>
      <top style="thin">
        <color rgb="FF000000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ck">
        <color rgb="FFFF0000"/>
      </right>
      <top style="thin">
        <color rgb="FF000000"/>
      </top>
      <bottom style="thin">
        <color indexed="64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ck">
        <color rgb="FFDD0806"/>
      </bottom>
      <diagonal/>
    </border>
    <border>
      <left style="dotted">
        <color rgb="FF000000"/>
      </left>
      <right style="thick">
        <color rgb="FFDD0806"/>
      </right>
      <top style="thin">
        <color rgb="FF000000"/>
      </top>
      <bottom style="thick">
        <color rgb="FFDD0806"/>
      </bottom>
      <diagonal/>
    </border>
    <border>
      <left style="thick">
        <color rgb="FFDD0806"/>
      </left>
      <right/>
      <top style="thin">
        <color rgb="FF000000"/>
      </top>
      <bottom style="thick">
        <color rgb="FFDD0806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DD0806"/>
      </right>
      <top style="thick">
        <color rgb="FFFF0000"/>
      </top>
      <bottom style="thick">
        <color rgb="FFFF0000"/>
      </bottom>
      <diagonal/>
    </border>
    <border>
      <left/>
      <right style="thick">
        <color rgb="FFDD0806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FF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rgb="FFDD0806"/>
      </bottom>
      <diagonal/>
    </border>
    <border>
      <left style="dotted">
        <color rgb="FF000000"/>
      </left>
      <right style="dotted">
        <color rgb="FF000000"/>
      </right>
      <top style="thick">
        <color rgb="FFDD0806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/>
      <bottom style="double">
        <color rgb="FF00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DD0806"/>
      </right>
      <top/>
      <bottom style="thin">
        <color indexed="64"/>
      </bottom>
      <diagonal/>
    </border>
    <border>
      <left style="thick">
        <color rgb="FFFF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hair">
        <color rgb="FF000000"/>
      </right>
      <top style="thick">
        <color rgb="FFFF0000"/>
      </top>
      <bottom style="thin">
        <color indexed="64"/>
      </bottom>
      <diagonal/>
    </border>
    <border>
      <left style="hair">
        <color rgb="FF00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thin">
        <color indexed="64"/>
      </bottom>
      <diagonal/>
    </border>
    <border>
      <left style="thick">
        <color rgb="FFDD0806"/>
      </left>
      <right style="hair">
        <color rgb="FF000000"/>
      </right>
      <top style="hair">
        <color rgb="FF000000"/>
      </top>
      <bottom style="thick">
        <color rgb="FFDD0806"/>
      </bottom>
      <diagonal/>
    </border>
    <border>
      <left style="hair">
        <color rgb="FF000000"/>
      </left>
      <right/>
      <top style="hair">
        <color rgb="FF000000"/>
      </top>
      <bottom style="thick">
        <color rgb="FFDD0806"/>
      </bottom>
      <diagonal/>
    </border>
    <border>
      <left/>
      <right style="thick">
        <color rgb="FFFF0000"/>
      </right>
      <top style="hair">
        <color rgb="FF000000"/>
      </top>
      <bottom style="thick">
        <color rgb="FFDD0806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31" fillId="0" borderId="99">
      <alignment vertical="center"/>
    </xf>
  </cellStyleXfs>
  <cellXfs count="53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99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2" fillId="0" borderId="143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48" xfId="0" applyFont="1" applyBorder="1" applyAlignment="1">
      <alignment vertical="center"/>
    </xf>
    <xf numFmtId="0" fontId="2" fillId="0" borderId="142" xfId="0" applyFont="1" applyBorder="1" applyAlignment="1">
      <alignment vertical="center"/>
    </xf>
    <xf numFmtId="0" fontId="2" fillId="0" borderId="145" xfId="0" applyFont="1" applyBorder="1" applyAlignment="1">
      <alignment horizontal="center" vertical="center"/>
    </xf>
    <xf numFmtId="0" fontId="13" fillId="0" borderId="0" xfId="0" applyFont="1" applyAlignment="1" applyProtection="1">
      <alignment vertical="center"/>
    </xf>
    <xf numFmtId="0" fontId="11" fillId="0" borderId="0" xfId="0" applyFont="1" applyAlignment="1" applyProtection="1"/>
    <xf numFmtId="0" fontId="6" fillId="0" borderId="0" xfId="0" applyFont="1" applyAlignment="1" applyProtection="1">
      <alignment horizontal="left" vertical="top"/>
    </xf>
    <xf numFmtId="0" fontId="18" fillId="0" borderId="0" xfId="0" applyFont="1" applyAlignment="1" applyProtection="1">
      <alignment horizontal="left" vertical="top"/>
    </xf>
    <xf numFmtId="0" fontId="18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12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horizontal="right" vertical="center" wrapText="1"/>
    </xf>
    <xf numFmtId="0" fontId="16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6" fillId="0" borderId="104" xfId="0" applyFont="1" applyFill="1" applyBorder="1" applyAlignment="1" applyProtection="1">
      <alignment horizontal="left" vertical="center" wrapText="1"/>
    </xf>
    <xf numFmtId="0" fontId="6" fillId="0" borderId="99" xfId="0" applyFont="1" applyFill="1" applyBorder="1" applyAlignment="1" applyProtection="1">
      <alignment horizontal="left" vertical="center" wrapText="1"/>
    </xf>
    <xf numFmtId="0" fontId="5" fillId="0" borderId="124" xfId="0" applyFont="1" applyFill="1" applyBorder="1" applyAlignment="1" applyProtection="1">
      <alignment vertical="center"/>
    </xf>
    <xf numFmtId="0" fontId="10" fillId="0" borderId="124" xfId="0" applyFont="1" applyFill="1" applyBorder="1" applyAlignment="1" applyProtection="1">
      <alignment vertical="center"/>
    </xf>
    <xf numFmtId="0" fontId="5" fillId="0" borderId="99" xfId="0" applyFont="1" applyFill="1" applyBorder="1" applyAlignment="1" applyProtection="1">
      <alignment horizontal="center" vertical="center"/>
    </xf>
    <xf numFmtId="0" fontId="10" fillId="0" borderId="99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0" borderId="37" xfId="0" applyFont="1" applyFill="1" applyBorder="1" applyAlignment="1" applyProtection="1">
      <alignment horizontal="left" vertical="center" wrapText="1"/>
    </xf>
    <xf numFmtId="0" fontId="7" fillId="0" borderId="41" xfId="0" applyFont="1" applyBorder="1" applyAlignment="1" applyProtection="1">
      <alignment vertical="center"/>
    </xf>
    <xf numFmtId="0" fontId="6" fillId="0" borderId="33" xfId="0" applyFont="1" applyBorder="1" applyAlignment="1" applyProtection="1">
      <alignment wrapText="1"/>
    </xf>
    <xf numFmtId="0" fontId="18" fillId="0" borderId="99" xfId="0" applyFont="1" applyBorder="1" applyAlignment="1" applyProtection="1">
      <alignment vertical="center" wrapText="1"/>
    </xf>
    <xf numFmtId="0" fontId="6" fillId="7" borderId="11" xfId="0" applyFont="1" applyFill="1" applyBorder="1" applyAlignment="1" applyProtection="1">
      <alignment horizontal="center" vertical="center" wrapText="1"/>
    </xf>
    <xf numFmtId="0" fontId="6" fillId="7" borderId="106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/>
    </xf>
    <xf numFmtId="164" fontId="23" fillId="0" borderId="45" xfId="0" applyNumberFormat="1" applyFont="1" applyBorder="1" applyAlignment="1" applyProtection="1">
      <alignment horizontal="center" vertical="center" wrapText="1"/>
    </xf>
    <xf numFmtId="164" fontId="23" fillId="0" borderId="105" xfId="0" applyNumberFormat="1" applyFont="1" applyBorder="1" applyAlignment="1" applyProtection="1">
      <alignment horizontal="center" vertical="center" wrapText="1"/>
    </xf>
    <xf numFmtId="164" fontId="23" fillId="0" borderId="132" xfId="0" applyNumberFormat="1" applyFont="1" applyBorder="1" applyAlignment="1" applyProtection="1">
      <alignment horizontal="center" vertical="center" wrapText="1"/>
    </xf>
    <xf numFmtId="164" fontId="23" fillId="0" borderId="125" xfId="0" applyNumberFormat="1" applyFont="1" applyBorder="1" applyAlignment="1" applyProtection="1">
      <alignment horizontal="center" vertical="center" wrapText="1"/>
    </xf>
    <xf numFmtId="0" fontId="36" fillId="7" borderId="11" xfId="0" applyFont="1" applyFill="1" applyBorder="1" applyAlignment="1" applyProtection="1">
      <alignment horizontal="center" vertical="center" wrapText="1"/>
    </xf>
    <xf numFmtId="0" fontId="36" fillId="7" borderId="124" xfId="0" applyFont="1" applyFill="1" applyBorder="1" applyAlignment="1" applyProtection="1">
      <alignment horizontal="center" vertical="center" wrapText="1"/>
    </xf>
    <xf numFmtId="0" fontId="36" fillId="7" borderId="106" xfId="0" applyFont="1" applyFill="1" applyBorder="1" applyAlignment="1" applyProtection="1">
      <alignment horizontal="center" vertical="center" wrapText="1"/>
    </xf>
    <xf numFmtId="0" fontId="36" fillId="7" borderId="105" xfId="0" applyFont="1" applyFill="1" applyBorder="1" applyAlignment="1" applyProtection="1">
      <alignment horizontal="center" vertical="center" wrapText="1"/>
    </xf>
    <xf numFmtId="164" fontId="23" fillId="0" borderId="95" xfId="0" applyNumberFormat="1" applyFont="1" applyBorder="1" applyAlignment="1" applyProtection="1">
      <alignment horizontal="center" vertical="center" wrapText="1"/>
    </xf>
    <xf numFmtId="164" fontId="23" fillId="0" borderId="29" xfId="0" applyNumberFormat="1" applyFont="1" applyFill="1" applyBorder="1" applyAlignment="1" applyProtection="1">
      <alignment horizontal="center" vertical="center" wrapText="1"/>
    </xf>
    <xf numFmtId="164" fontId="23" fillId="0" borderId="3" xfId="0" applyNumberFormat="1" applyFont="1" applyBorder="1" applyAlignment="1" applyProtection="1">
      <alignment horizontal="center" vertical="center" wrapText="1"/>
    </xf>
    <xf numFmtId="164" fontId="23" fillId="0" borderId="29" xfId="0" applyNumberFormat="1" applyFont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vertical="center"/>
    </xf>
    <xf numFmtId="164" fontId="23" fillId="0" borderId="21" xfId="0" applyNumberFormat="1" applyFont="1" applyBorder="1" applyAlignment="1" applyProtection="1">
      <alignment horizontal="center" vertical="center" wrapText="1"/>
    </xf>
    <xf numFmtId="164" fontId="23" fillId="0" borderId="95" xfId="0" applyNumberFormat="1" applyFont="1" applyFill="1" applyBorder="1" applyAlignment="1" applyProtection="1">
      <alignment horizontal="center" vertical="center" wrapText="1"/>
    </xf>
    <xf numFmtId="164" fontId="23" fillId="0" borderId="130" xfId="0" applyNumberFormat="1" applyFont="1" applyFill="1" applyBorder="1" applyAlignment="1" applyProtection="1">
      <alignment horizontal="center" vertical="center" wrapText="1"/>
    </xf>
    <xf numFmtId="164" fontId="23" fillId="0" borderId="3" xfId="0" applyNumberFormat="1" applyFont="1" applyFill="1" applyBorder="1" applyAlignment="1" applyProtection="1">
      <alignment horizontal="center" vertical="center" wrapText="1"/>
    </xf>
    <xf numFmtId="164" fontId="23" fillId="0" borderId="63" xfId="0" applyNumberFormat="1" applyFont="1" applyFill="1" applyBorder="1" applyAlignment="1" applyProtection="1">
      <alignment horizontal="center" vertical="center" wrapText="1"/>
    </xf>
    <xf numFmtId="164" fontId="23" fillId="0" borderId="74" xfId="0" applyNumberFormat="1" applyFont="1" applyFill="1" applyBorder="1" applyAlignment="1" applyProtection="1">
      <alignment horizontal="center" vertical="center" wrapText="1"/>
    </xf>
    <xf numFmtId="164" fontId="23" fillId="0" borderId="124" xfId="0" applyNumberFormat="1" applyFont="1" applyFill="1" applyBorder="1" applyAlignment="1" applyProtection="1">
      <alignment horizontal="center" vertical="center" wrapText="1"/>
    </xf>
    <xf numFmtId="164" fontId="23" fillId="0" borderId="154" xfId="0" applyNumberFormat="1" applyFont="1" applyFill="1" applyBorder="1" applyAlignment="1" applyProtection="1">
      <alignment horizontal="center" vertical="center" wrapText="1"/>
    </xf>
    <xf numFmtId="164" fontId="23" fillId="0" borderId="67" xfId="0" applyNumberFormat="1" applyFont="1" applyFill="1" applyBorder="1" applyAlignment="1" applyProtection="1">
      <alignment horizontal="center" vertical="center" wrapTex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3" fillId="0" borderId="51" xfId="0" applyNumberFormat="1" applyFont="1" applyBorder="1" applyAlignment="1" applyProtection="1">
      <alignment horizontal="center" vertical="center" wrapText="1"/>
    </xf>
    <xf numFmtId="164" fontId="23" fillId="0" borderId="130" xfId="0" applyNumberFormat="1" applyFont="1" applyBorder="1" applyAlignment="1" applyProtection="1">
      <alignment horizontal="center" vertical="center" wrapText="1"/>
    </xf>
    <xf numFmtId="164" fontId="23" fillId="0" borderId="99" xfId="0" applyNumberFormat="1" applyFont="1" applyBorder="1" applyAlignment="1" applyProtection="1">
      <alignment horizontal="center" vertical="center" wrapText="1"/>
    </xf>
    <xf numFmtId="164" fontId="23" fillId="0" borderId="160" xfId="0" applyNumberFormat="1" applyFont="1" applyBorder="1" applyAlignment="1" applyProtection="1">
      <alignment horizontal="center" vertical="center" wrapText="1"/>
    </xf>
    <xf numFmtId="164" fontId="23" fillId="0" borderId="46" xfId="0" applyNumberFormat="1" applyFont="1" applyBorder="1" applyAlignment="1" applyProtection="1">
      <alignment vertical="center" wrapText="1"/>
    </xf>
    <xf numFmtId="164" fontId="25" fillId="0" borderId="0" xfId="0" applyNumberFormat="1" applyFont="1" applyAlignment="1" applyProtection="1">
      <alignment vertical="center"/>
    </xf>
    <xf numFmtId="164" fontId="23" fillId="0" borderId="2" xfId="0" applyNumberFormat="1" applyFont="1" applyBorder="1" applyAlignment="1" applyProtection="1">
      <alignment vertical="center" wrapText="1"/>
    </xf>
    <xf numFmtId="0" fontId="23" fillId="0" borderId="2" xfId="0" applyFont="1" applyBorder="1" applyAlignment="1" applyProtection="1">
      <alignment vertical="center" wrapText="1"/>
    </xf>
    <xf numFmtId="164" fontId="23" fillId="0" borderId="38" xfId="0" applyNumberFormat="1" applyFont="1" applyBorder="1" applyAlignment="1" applyProtection="1">
      <alignment horizontal="center" vertical="center" wrapText="1"/>
    </xf>
    <xf numFmtId="0" fontId="11" fillId="0" borderId="124" xfId="0" applyFont="1" applyBorder="1" applyAlignment="1" applyProtection="1">
      <alignment horizontal="left" vertical="center" wrapText="1"/>
    </xf>
    <xf numFmtId="0" fontId="11" fillId="0" borderId="99" xfId="0" applyFont="1" applyBorder="1" applyAlignment="1" applyProtection="1">
      <alignment horizontal="left" vertical="center" wrapText="1"/>
    </xf>
    <xf numFmtId="164" fontId="11" fillId="0" borderId="124" xfId="0" applyNumberFormat="1" applyFont="1" applyBorder="1" applyAlignment="1" applyProtection="1">
      <alignment horizontal="left" vertical="center" wrapText="1"/>
    </xf>
    <xf numFmtId="0" fontId="23" fillId="0" borderId="95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164" fontId="23" fillId="0" borderId="33" xfId="0" applyNumberFormat="1" applyFont="1" applyBorder="1" applyAlignment="1" applyProtection="1">
      <alignment horizontal="center" vertical="center" wrapText="1"/>
    </xf>
    <xf numFmtId="164" fontId="23" fillId="0" borderId="14" xfId="0" applyNumberFormat="1" applyFont="1" applyBorder="1" applyAlignment="1" applyProtection="1">
      <alignment horizontal="center" vertical="center" wrapText="1"/>
    </xf>
    <xf numFmtId="0" fontId="36" fillId="0" borderId="99" xfId="0" applyFont="1" applyBorder="1" applyAlignment="1" applyProtection="1">
      <alignment horizontal="left"/>
    </xf>
    <xf numFmtId="0" fontId="36" fillId="0" borderId="99" xfId="0" applyFont="1" applyBorder="1" applyAlignment="1" applyProtection="1">
      <alignment horizontal="left" vertical="center"/>
    </xf>
    <xf numFmtId="0" fontId="23" fillId="0" borderId="99" xfId="0" applyFont="1" applyBorder="1" applyAlignment="1" applyProtection="1">
      <alignment vertical="center"/>
    </xf>
    <xf numFmtId="0" fontId="23" fillId="0" borderId="99" xfId="0" applyFont="1" applyBorder="1" applyAlignment="1" applyProtection="1">
      <alignment horizontal="center" vertical="center"/>
    </xf>
    <xf numFmtId="0" fontId="40" fillId="0" borderId="99" xfId="0" applyFont="1" applyBorder="1" applyAlignment="1" applyProtection="1">
      <alignment vertical="center"/>
    </xf>
    <xf numFmtId="0" fontId="23" fillId="0" borderId="99" xfId="0" applyFont="1" applyBorder="1" applyAlignment="1" applyProtection="1">
      <alignment horizontal="left" vertical="center"/>
    </xf>
    <xf numFmtId="0" fontId="23" fillId="0" borderId="0" xfId="0" applyFont="1" applyAlignment="1" applyProtection="1">
      <alignment horizontal="right" vertical="center"/>
    </xf>
    <xf numFmtId="0" fontId="41" fillId="0" borderId="0" xfId="0" applyFont="1" applyAlignment="1" applyProtection="1">
      <alignment horizontal="center" wrapText="1"/>
    </xf>
    <xf numFmtId="0" fontId="27" fillId="0" borderId="0" xfId="0" applyFont="1" applyAlignment="1" applyProtection="1">
      <alignment vertical="center"/>
    </xf>
    <xf numFmtId="0" fontId="23" fillId="8" borderId="137" xfId="0" applyFont="1" applyFill="1" applyBorder="1" applyAlignment="1" applyProtection="1">
      <alignment horizontal="left" vertical="center" wrapText="1"/>
    </xf>
    <xf numFmtId="0" fontId="23" fillId="8" borderId="137" xfId="0" applyFont="1" applyFill="1" applyBorder="1" applyAlignment="1" applyProtection="1">
      <alignment horizontal="center" vertical="center"/>
    </xf>
    <xf numFmtId="166" fontId="23" fillId="8" borderId="137" xfId="0" applyNumberFormat="1" applyFont="1" applyFill="1" applyBorder="1" applyAlignment="1" applyProtection="1">
      <alignment horizontal="center" vertical="center"/>
    </xf>
    <xf numFmtId="0" fontId="23" fillId="8" borderId="29" xfId="0" applyFont="1" applyFill="1" applyBorder="1" applyAlignment="1" applyProtection="1">
      <alignment horizontal="left" vertical="center" wrapText="1"/>
    </xf>
    <xf numFmtId="0" fontId="23" fillId="8" borderId="29" xfId="0" applyFont="1" applyFill="1" applyBorder="1" applyAlignment="1" applyProtection="1">
      <alignment horizontal="center" vertical="center"/>
    </xf>
    <xf numFmtId="166" fontId="23" fillId="8" borderId="29" xfId="0" applyNumberFormat="1" applyFont="1" applyFill="1" applyBorder="1" applyAlignment="1" applyProtection="1">
      <alignment horizontal="center" vertical="center"/>
    </xf>
    <xf numFmtId="166" fontId="23" fillId="8" borderId="95" xfId="0" applyNumberFormat="1" applyFont="1" applyFill="1" applyBorder="1" applyAlignment="1" applyProtection="1">
      <alignment horizontal="center" vertical="center"/>
    </xf>
    <xf numFmtId="166" fontId="23" fillId="8" borderId="138" xfId="0" applyNumberFormat="1" applyFont="1" applyFill="1" applyBorder="1" applyAlignment="1" applyProtection="1">
      <alignment horizontal="center" vertical="center"/>
    </xf>
    <xf numFmtId="0" fontId="23" fillId="8" borderId="119" xfId="0" applyFont="1" applyFill="1" applyBorder="1" applyAlignment="1" applyProtection="1">
      <alignment horizontal="left" vertical="center" wrapText="1"/>
    </xf>
    <xf numFmtId="0" fontId="23" fillId="8" borderId="119" xfId="0" applyFont="1" applyFill="1" applyBorder="1" applyAlignment="1" applyProtection="1">
      <alignment horizontal="center" vertical="center"/>
    </xf>
    <xf numFmtId="166" fontId="23" fillId="8" borderId="119" xfId="0" applyNumberFormat="1" applyFont="1" applyFill="1" applyBorder="1" applyAlignment="1" applyProtection="1">
      <alignment horizontal="center" vertical="center"/>
    </xf>
    <xf numFmtId="166" fontId="23" fillId="8" borderId="140" xfId="0" applyNumberFormat="1" applyFont="1" applyFill="1" applyBorder="1" applyAlignment="1" applyProtection="1">
      <alignment horizontal="center" vertical="center"/>
    </xf>
    <xf numFmtId="0" fontId="23" fillId="0" borderId="99" xfId="0" applyFont="1" applyFill="1" applyBorder="1" applyAlignment="1" applyProtection="1">
      <alignment vertical="center" wrapText="1"/>
    </xf>
    <xf numFmtId="0" fontId="38" fillId="0" borderId="99" xfId="0" applyFont="1" applyFill="1" applyBorder="1" applyAlignment="1" applyProtection="1">
      <alignment vertical="center"/>
    </xf>
    <xf numFmtId="0" fontId="23" fillId="0" borderId="99" xfId="0" applyFont="1" applyFill="1" applyBorder="1" applyAlignment="1" applyProtection="1">
      <alignment horizontal="left" vertical="center" wrapText="1"/>
    </xf>
    <xf numFmtId="0" fontId="23" fillId="0" borderId="99" xfId="0" applyFont="1" applyFill="1" applyBorder="1" applyAlignment="1" applyProtection="1">
      <alignment horizontal="center" vertical="center" wrapText="1"/>
    </xf>
    <xf numFmtId="0" fontId="23" fillId="0" borderId="99" xfId="0" applyFont="1" applyFill="1" applyBorder="1" applyAlignment="1" applyProtection="1">
      <alignment horizontal="center" vertical="center"/>
    </xf>
    <xf numFmtId="166" fontId="23" fillId="0" borderId="99" xfId="0" applyNumberFormat="1" applyFont="1" applyFill="1" applyBorder="1" applyAlignment="1" applyProtection="1">
      <alignment horizontal="center" vertical="center"/>
    </xf>
    <xf numFmtId="0" fontId="13" fillId="0" borderId="99" xfId="0" applyFont="1" applyFill="1" applyBorder="1" applyAlignment="1" applyProtection="1">
      <alignment vertical="center" wrapText="1"/>
    </xf>
    <xf numFmtId="0" fontId="13" fillId="0" borderId="99" xfId="0" applyFont="1" applyFill="1" applyBorder="1" applyAlignment="1" applyProtection="1">
      <alignment horizontal="left" vertical="center" wrapText="1"/>
    </xf>
    <xf numFmtId="0" fontId="13" fillId="0" borderId="99" xfId="0" applyFont="1" applyFill="1" applyBorder="1" applyAlignment="1" applyProtection="1">
      <alignment horizontal="center" vertical="center" wrapText="1"/>
    </xf>
    <xf numFmtId="0" fontId="13" fillId="0" borderId="99" xfId="0" applyFont="1" applyFill="1" applyBorder="1" applyAlignment="1" applyProtection="1">
      <alignment horizontal="center" vertical="center"/>
    </xf>
    <xf numFmtId="166" fontId="13" fillId="0" borderId="99" xfId="0" applyNumberFormat="1" applyFont="1" applyFill="1" applyBorder="1" applyAlignment="1" applyProtection="1">
      <alignment horizontal="center" vertical="center"/>
    </xf>
    <xf numFmtId="0" fontId="6" fillId="0" borderId="99" xfId="0" applyFont="1" applyBorder="1" applyAlignment="1" applyProtection="1">
      <alignment horizontal="right" vertical="center" wrapText="1"/>
    </xf>
    <xf numFmtId="43" fontId="13" fillId="0" borderId="99" xfId="0" applyNumberFormat="1" applyFont="1" applyBorder="1" applyAlignment="1" applyProtection="1">
      <alignment horizontal="right" wrapText="1"/>
    </xf>
    <xf numFmtId="43" fontId="10" fillId="0" borderId="99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top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top"/>
    </xf>
    <xf numFmtId="0" fontId="13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27" fillId="0" borderId="95" xfId="0" applyFont="1" applyBorder="1" applyAlignment="1" applyProtection="1">
      <alignment vertical="center"/>
    </xf>
    <xf numFmtId="0" fontId="25" fillId="0" borderId="95" xfId="0" applyFont="1" applyBorder="1" applyAlignment="1" applyProtection="1">
      <alignment horizontal="left" vertical="center" wrapText="1"/>
    </xf>
    <xf numFmtId="0" fontId="25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horizontal="left" vertical="center"/>
    </xf>
    <xf numFmtId="0" fontId="23" fillId="0" borderId="162" xfId="0" applyFont="1" applyBorder="1" applyAlignment="1" applyProtection="1">
      <alignment horizontal="center" vertical="center" wrapText="1"/>
      <protection locked="0"/>
    </xf>
    <xf numFmtId="0" fontId="23" fillId="0" borderId="164" xfId="0" applyFont="1" applyBorder="1" applyAlignment="1" applyProtection="1">
      <alignment horizontal="center" vertical="center" wrapText="1"/>
      <protection locked="0"/>
    </xf>
    <xf numFmtId="0" fontId="23" fillId="0" borderId="64" xfId="0" applyFont="1" applyBorder="1" applyAlignment="1" applyProtection="1">
      <alignment horizontal="center" vertical="center" wrapText="1"/>
      <protection locked="0"/>
    </xf>
    <xf numFmtId="0" fontId="23" fillId="0" borderId="71" xfId="0" applyFont="1" applyBorder="1" applyAlignment="1" applyProtection="1">
      <alignment horizontal="center" vertical="center" wrapText="1"/>
      <protection locked="0"/>
    </xf>
    <xf numFmtId="0" fontId="23" fillId="0" borderId="68" xfId="0" applyFont="1" applyBorder="1" applyAlignment="1" applyProtection="1">
      <alignment horizontal="center" vertical="center" wrapText="1"/>
      <protection locked="0"/>
    </xf>
    <xf numFmtId="0" fontId="23" fillId="0" borderId="69" xfId="0" applyFont="1" applyBorder="1" applyAlignment="1" applyProtection="1">
      <alignment horizontal="center" vertical="center" wrapText="1"/>
      <protection locked="0"/>
    </xf>
    <xf numFmtId="0" fontId="23" fillId="0" borderId="75" xfId="0" applyFont="1" applyBorder="1" applyAlignment="1" applyProtection="1">
      <alignment horizontal="center" vertical="center" wrapText="1"/>
      <protection locked="0"/>
    </xf>
    <xf numFmtId="0" fontId="23" fillId="0" borderId="76" xfId="0" applyFont="1" applyBorder="1" applyAlignment="1" applyProtection="1">
      <alignment horizontal="center" vertical="center" wrapText="1"/>
      <protection locked="0"/>
    </xf>
    <xf numFmtId="0" fontId="23" fillId="0" borderId="78" xfId="0" applyFont="1" applyBorder="1" applyAlignment="1" applyProtection="1">
      <alignment horizontal="center" vertical="center" wrapText="1"/>
      <protection locked="0"/>
    </xf>
    <xf numFmtId="0" fontId="23" fillId="0" borderId="79" xfId="0" applyFont="1" applyBorder="1" applyAlignment="1" applyProtection="1">
      <alignment horizontal="center"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23" fillId="0" borderId="114" xfId="0" applyFont="1" applyBorder="1" applyAlignment="1" applyProtection="1">
      <alignment horizontal="center" vertical="center" wrapText="1"/>
      <protection locked="0"/>
    </xf>
    <xf numFmtId="0" fontId="23" fillId="0" borderId="115" xfId="0" applyFont="1" applyBorder="1" applyAlignment="1" applyProtection="1">
      <alignment horizontal="center" vertical="center" wrapText="1"/>
      <protection locked="0"/>
    </xf>
    <xf numFmtId="3" fontId="23" fillId="0" borderId="68" xfId="0" applyNumberFormat="1" applyFont="1" applyBorder="1" applyAlignment="1" applyProtection="1">
      <alignment horizontal="center" vertical="center" wrapText="1"/>
      <protection locked="0"/>
    </xf>
    <xf numFmtId="3" fontId="23" fillId="0" borderId="78" xfId="0" applyNumberFormat="1" applyFont="1" applyBorder="1" applyAlignment="1" applyProtection="1">
      <alignment horizontal="center" vertical="center" wrapText="1"/>
      <protection locked="0"/>
    </xf>
    <xf numFmtId="3" fontId="23" fillId="0" borderId="112" xfId="0" applyNumberFormat="1" applyFont="1" applyBorder="1" applyAlignment="1" applyProtection="1">
      <alignment horizontal="center" vertical="center" wrapText="1"/>
      <protection locked="0"/>
    </xf>
    <xf numFmtId="3" fontId="23" fillId="0" borderId="135" xfId="0" applyNumberFormat="1" applyFont="1" applyBorder="1" applyAlignment="1" applyProtection="1">
      <alignment horizontal="center" vertical="center" wrapText="1"/>
      <protection locked="0"/>
    </xf>
    <xf numFmtId="3" fontId="23" fillId="0" borderId="69" xfId="0" applyNumberFormat="1" applyFont="1" applyBorder="1" applyAlignment="1" applyProtection="1">
      <alignment horizontal="center" vertical="center" wrapText="1"/>
      <protection locked="0"/>
    </xf>
    <xf numFmtId="3" fontId="23" fillId="0" borderId="87" xfId="0" applyNumberFormat="1" applyFont="1" applyBorder="1" applyAlignment="1" applyProtection="1">
      <alignment horizontal="center" vertical="center" wrapText="1"/>
      <protection locked="0"/>
    </xf>
    <xf numFmtId="3" fontId="23" fillId="0" borderId="79" xfId="0" applyNumberFormat="1" applyFont="1" applyBorder="1" applyAlignment="1" applyProtection="1">
      <alignment horizontal="center" vertical="center" wrapText="1"/>
      <protection locked="0"/>
    </xf>
    <xf numFmtId="3" fontId="23" fillId="0" borderId="121" xfId="0" applyNumberFormat="1" applyFont="1" applyBorder="1" applyAlignment="1" applyProtection="1">
      <alignment horizontal="center" vertical="center" wrapText="1"/>
      <protection locked="0"/>
    </xf>
    <xf numFmtId="3" fontId="23" fillId="0" borderId="122" xfId="0" applyNumberFormat="1" applyFont="1" applyBorder="1" applyAlignment="1" applyProtection="1">
      <alignment horizontal="center" vertical="center" wrapText="1"/>
      <protection locked="0"/>
    </xf>
    <xf numFmtId="3" fontId="23" fillId="0" borderId="57" xfId="0" applyNumberFormat="1" applyFont="1" applyBorder="1" applyAlignment="1" applyProtection="1">
      <alignment horizontal="center" vertical="center" wrapText="1"/>
      <protection locked="0"/>
    </xf>
    <xf numFmtId="3" fontId="23" fillId="0" borderId="58" xfId="0" applyNumberFormat="1" applyFont="1" applyBorder="1" applyAlignment="1" applyProtection="1">
      <alignment horizontal="center" vertical="center" wrapText="1"/>
      <protection locked="0"/>
    </xf>
    <xf numFmtId="3" fontId="23" fillId="0" borderId="90" xfId="0" applyNumberFormat="1" applyFont="1" applyBorder="1" applyAlignment="1" applyProtection="1">
      <alignment horizontal="center" vertical="center" wrapText="1"/>
      <protection locked="0"/>
    </xf>
    <xf numFmtId="0" fontId="23" fillId="0" borderId="57" xfId="0" applyFont="1" applyBorder="1" applyAlignment="1" applyProtection="1">
      <alignment horizontal="center" vertical="center" wrapText="1"/>
      <protection locked="0"/>
    </xf>
    <xf numFmtId="0" fontId="23" fillId="0" borderId="85" xfId="0" applyFont="1" applyBorder="1" applyAlignment="1" applyProtection="1">
      <alignment horizontal="center" vertical="center" wrapText="1"/>
      <protection locked="0"/>
    </xf>
    <xf numFmtId="0" fontId="23" fillId="0" borderId="89" xfId="0" applyFont="1" applyBorder="1" applyAlignment="1" applyProtection="1">
      <alignment horizontal="center" vertical="center" wrapText="1"/>
      <protection locked="0"/>
    </xf>
    <xf numFmtId="0" fontId="39" fillId="0" borderId="90" xfId="0" applyFont="1" applyBorder="1" applyAlignment="1" applyProtection="1">
      <alignment horizontal="center" vertical="center" wrapText="1"/>
      <protection locked="0"/>
    </xf>
    <xf numFmtId="0" fontId="39" fillId="0" borderId="92" xfId="0" applyFont="1" applyBorder="1" applyAlignment="1" applyProtection="1">
      <alignment horizontal="center" vertical="center" wrapText="1"/>
      <protection locked="0"/>
    </xf>
    <xf numFmtId="9" fontId="42" fillId="0" borderId="151" xfId="0" applyNumberFormat="1" applyFont="1" applyBorder="1" applyAlignment="1" applyProtection="1">
      <alignment vertical="center"/>
      <protection locked="0"/>
    </xf>
    <xf numFmtId="0" fontId="36" fillId="7" borderId="104" xfId="0" applyFont="1" applyFill="1" applyBorder="1" applyAlignment="1" applyProtection="1">
      <alignment vertical="center" wrapText="1"/>
    </xf>
    <xf numFmtId="0" fontId="36" fillId="11" borderId="167" xfId="0" applyFont="1" applyFill="1" applyBorder="1" applyAlignment="1" applyProtection="1">
      <alignment horizontal="center" vertical="center" wrapText="1"/>
    </xf>
    <xf numFmtId="0" fontId="36" fillId="7" borderId="166" xfId="0" applyFont="1" applyFill="1" applyBorder="1" applyAlignment="1" applyProtection="1">
      <alignment horizontal="center" vertical="center" wrapText="1"/>
    </xf>
    <xf numFmtId="0" fontId="36" fillId="11" borderId="141" xfId="0" applyFont="1" applyFill="1" applyBorder="1" applyAlignment="1" applyProtection="1">
      <alignment horizontal="center" vertical="center" wrapText="1"/>
    </xf>
    <xf numFmtId="0" fontId="36" fillId="7" borderId="40" xfId="0" applyFont="1" applyFill="1" applyBorder="1" applyAlignment="1" applyProtection="1">
      <alignment horizontal="center" vertical="center" wrapText="1"/>
    </xf>
    <xf numFmtId="0" fontId="36" fillId="7" borderId="10" xfId="0" applyFont="1" applyFill="1" applyBorder="1" applyAlignment="1" applyProtection="1">
      <alignment horizontal="center" vertical="center" wrapText="1"/>
    </xf>
    <xf numFmtId="0" fontId="18" fillId="7" borderId="29" xfId="0" applyFont="1" applyFill="1" applyBorder="1" applyAlignment="1" applyProtection="1">
      <alignment horizontal="center" vertical="center" wrapText="1"/>
    </xf>
    <xf numFmtId="0" fontId="6" fillId="0" borderId="124" xfId="0" applyFont="1" applyBorder="1" applyAlignment="1" applyProtection="1">
      <alignment horizontal="left" vertical="center" wrapText="1"/>
    </xf>
    <xf numFmtId="0" fontId="44" fillId="0" borderId="24" xfId="0" applyFont="1" applyBorder="1" applyAlignment="1" applyProtection="1">
      <alignment horizontal="center" vertical="center" wrapText="1"/>
    </xf>
    <xf numFmtId="0" fontId="44" fillId="0" borderId="0" xfId="0" applyFont="1" applyAlignment="1" applyProtection="1">
      <alignment horizontal="center" vertical="center" wrapText="1"/>
    </xf>
    <xf numFmtId="0" fontId="44" fillId="0" borderId="34" xfId="0" applyFont="1" applyBorder="1" applyAlignment="1" applyProtection="1">
      <alignment horizontal="center" vertical="center" wrapText="1"/>
    </xf>
    <xf numFmtId="0" fontId="44" fillId="0" borderId="12" xfId="0" applyFont="1" applyBorder="1" applyAlignment="1" applyProtection="1">
      <alignment horizontal="center" vertical="center" wrapText="1"/>
    </xf>
    <xf numFmtId="0" fontId="44" fillId="0" borderId="35" xfId="0" applyFont="1" applyBorder="1" applyAlignment="1" applyProtection="1">
      <alignment horizontal="center" vertical="center" wrapText="1"/>
    </xf>
    <xf numFmtId="0" fontId="23" fillId="0" borderId="168" xfId="0" applyFont="1" applyBorder="1" applyAlignment="1" applyProtection="1">
      <alignment horizontal="center" vertical="center" wrapText="1"/>
      <protection locked="0"/>
    </xf>
    <xf numFmtId="0" fontId="23" fillId="0" borderId="112" xfId="0" applyFont="1" applyBorder="1" applyAlignment="1" applyProtection="1">
      <alignment horizontal="center" vertical="center" wrapText="1"/>
      <protection locked="0"/>
    </xf>
    <xf numFmtId="0" fontId="23" fillId="0" borderId="122" xfId="0" applyFont="1" applyBorder="1" applyAlignment="1" applyProtection="1">
      <alignment horizontal="center" vertical="center" wrapText="1"/>
      <protection locked="0"/>
    </xf>
    <xf numFmtId="164" fontId="23" fillId="0" borderId="5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164" fontId="13" fillId="0" borderId="0" xfId="0" applyNumberFormat="1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164" fontId="13" fillId="0" borderId="0" xfId="0" applyNumberFormat="1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27" fillId="0" borderId="0" xfId="0" applyFont="1" applyFill="1" applyAlignment="1" applyProtection="1">
      <alignment vertical="center"/>
    </xf>
    <xf numFmtId="164" fontId="23" fillId="0" borderId="95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164" fontId="23" fillId="0" borderId="51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vertical="center"/>
    </xf>
    <xf numFmtId="0" fontId="48" fillId="7" borderId="105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146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3" fillId="0" borderId="77" xfId="0" applyFont="1" applyBorder="1" applyAlignment="1" applyProtection="1">
      <alignment horizontal="center" vertical="center" wrapText="1"/>
      <protection locked="0"/>
    </xf>
    <xf numFmtId="0" fontId="38" fillId="0" borderId="21" xfId="0" applyFont="1" applyBorder="1" applyAlignment="1" applyProtection="1">
      <alignment vertical="center"/>
      <protection locked="0"/>
    </xf>
    <xf numFmtId="0" fontId="48" fillId="7" borderId="105" xfId="0" applyFont="1" applyFill="1" applyBorder="1" applyAlignment="1" applyProtection="1">
      <alignment horizontal="center" vertical="center" wrapText="1"/>
    </xf>
    <xf numFmtId="0" fontId="36" fillId="7" borderId="150" xfId="0" applyFont="1" applyFill="1" applyBorder="1" applyAlignment="1" applyProtection="1">
      <alignment horizontal="center" vertical="center" wrapText="1"/>
    </xf>
    <xf numFmtId="0" fontId="43" fillId="0" borderId="43" xfId="0" applyFont="1" applyBorder="1" applyAlignment="1" applyProtection="1">
      <alignment horizontal="left" vertical="center" wrapText="1"/>
    </xf>
    <xf numFmtId="0" fontId="10" fillId="0" borderId="43" xfId="0" applyFont="1" applyBorder="1" applyAlignment="1" applyProtection="1">
      <alignment vertical="center"/>
    </xf>
    <xf numFmtId="167" fontId="23" fillId="0" borderId="124" xfId="0" applyNumberFormat="1" applyFont="1" applyBorder="1" applyAlignment="1" applyProtection="1">
      <alignment horizontal="right" vertical="center" wrapText="1"/>
    </xf>
    <xf numFmtId="0" fontId="38" fillId="0" borderId="158" xfId="0" applyFont="1" applyBorder="1" applyAlignment="1" applyProtection="1">
      <alignment vertical="center"/>
    </xf>
    <xf numFmtId="0" fontId="36" fillId="0" borderId="133" xfId="0" applyFont="1" applyBorder="1" applyAlignment="1" applyProtection="1">
      <alignment horizontal="right" vertical="center"/>
    </xf>
    <xf numFmtId="0" fontId="36" fillId="0" borderId="124" xfId="0" applyFont="1" applyBorder="1" applyAlignment="1" applyProtection="1">
      <alignment horizontal="right" vertical="center"/>
    </xf>
    <xf numFmtId="0" fontId="36" fillId="0" borderId="99" xfId="0" applyFont="1" applyBorder="1" applyAlignment="1" applyProtection="1">
      <alignment horizontal="right" vertical="center"/>
    </xf>
    <xf numFmtId="0" fontId="30" fillId="0" borderId="95" xfId="0" applyFont="1" applyBorder="1" applyAlignment="1" applyProtection="1">
      <alignment horizontal="center" vertical="center" wrapText="1"/>
    </xf>
    <xf numFmtId="0" fontId="10" fillId="0" borderId="95" xfId="0" applyFont="1" applyBorder="1" applyAlignment="1" applyProtection="1">
      <alignment horizontal="center" vertical="center"/>
    </xf>
    <xf numFmtId="0" fontId="11" fillId="0" borderId="99" xfId="0" applyFont="1" applyFill="1" applyBorder="1" applyAlignment="1" applyProtection="1">
      <alignment horizontal="left" vertical="center" wrapText="1"/>
    </xf>
    <xf numFmtId="0" fontId="23" fillId="0" borderId="155" xfId="0" applyFont="1" applyBorder="1" applyAlignment="1" applyProtection="1">
      <alignment horizontal="center" vertical="center" wrapText="1"/>
      <protection locked="0"/>
    </xf>
    <xf numFmtId="0" fontId="23" fillId="0" borderId="156" xfId="0" applyFont="1" applyBorder="1" applyAlignment="1" applyProtection="1">
      <alignment horizontal="center" vertical="center" wrapText="1"/>
      <protection locked="0"/>
    </xf>
    <xf numFmtId="0" fontId="23" fillId="0" borderId="73" xfId="0" applyFont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29" xfId="0" applyFont="1" applyFill="1" applyBorder="1" applyAlignment="1" applyProtection="1">
      <alignment horizontal="left" vertical="center" wrapText="1"/>
    </xf>
    <xf numFmtId="164" fontId="23" fillId="0" borderId="29" xfId="0" applyNumberFormat="1" applyFont="1" applyFill="1" applyBorder="1" applyAlignment="1" applyProtection="1">
      <alignment horizontal="center" vertical="center" wrapTex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0" fontId="23" fillId="0" borderId="62" xfId="0" applyFont="1" applyFill="1" applyBorder="1" applyAlignment="1" applyProtection="1">
      <alignment horizontal="left" vertical="center" wrapText="1"/>
    </xf>
    <xf numFmtId="0" fontId="38" fillId="0" borderId="63" xfId="0" applyFont="1" applyFill="1" applyBorder="1" applyAlignment="1" applyProtection="1">
      <alignment vertical="center"/>
    </xf>
    <xf numFmtId="0" fontId="23" fillId="0" borderId="117" xfId="0" applyFont="1" applyFill="1" applyBorder="1" applyAlignment="1" applyProtection="1">
      <alignment horizontal="left" vertical="center" wrapText="1"/>
    </xf>
    <xf numFmtId="0" fontId="38" fillId="0" borderId="124" xfId="0" applyFont="1" applyFill="1" applyBorder="1" applyAlignment="1" applyProtection="1">
      <alignment vertical="center"/>
    </xf>
    <xf numFmtId="164" fontId="23" fillId="0" borderId="3" xfId="0" applyNumberFormat="1" applyFont="1" applyBorder="1" applyAlignment="1" applyProtection="1">
      <alignment horizontal="center" vertical="center" wrapText="1"/>
    </xf>
    <xf numFmtId="0" fontId="38" fillId="0" borderId="21" xfId="0" applyFont="1" applyBorder="1" applyAlignment="1" applyProtection="1">
      <alignment vertical="center"/>
    </xf>
    <xf numFmtId="0" fontId="23" fillId="0" borderId="2" xfId="0" applyFont="1" applyBorder="1" applyAlignment="1" applyProtection="1">
      <alignment horizontal="left" vertical="center" wrapText="1"/>
    </xf>
    <xf numFmtId="0" fontId="38" fillId="0" borderId="3" xfId="0" applyFont="1" applyBorder="1" applyAlignment="1" applyProtection="1">
      <alignment vertical="center"/>
    </xf>
    <xf numFmtId="3" fontId="23" fillId="0" borderId="72" xfId="0" applyNumberFormat="1" applyFont="1" applyBorder="1" applyAlignment="1" applyProtection="1">
      <alignment horizontal="center" vertical="center" wrapText="1"/>
      <protection locked="0"/>
    </xf>
    <xf numFmtId="0" fontId="38" fillId="0" borderId="73" xfId="0" applyFont="1" applyBorder="1" applyAlignment="1" applyProtection="1">
      <alignment vertical="center"/>
      <protection locked="0"/>
    </xf>
    <xf numFmtId="3" fontId="23" fillId="0" borderId="111" xfId="0" applyNumberFormat="1" applyFont="1" applyBorder="1" applyAlignment="1" applyProtection="1">
      <alignment horizontal="center" vertical="center" wrapText="1"/>
      <protection locked="0"/>
    </xf>
    <xf numFmtId="0" fontId="38" fillId="0" borderId="19" xfId="0" applyFont="1" applyBorder="1" applyAlignment="1" applyProtection="1">
      <alignment vertical="center"/>
      <protection locked="0"/>
    </xf>
    <xf numFmtId="0" fontId="6" fillId="0" borderId="134" xfId="0" applyFont="1" applyBorder="1" applyAlignment="1" applyProtection="1">
      <alignment horizontal="left" vertical="center"/>
    </xf>
    <xf numFmtId="0" fontId="6" fillId="0" borderId="134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164" fontId="23" fillId="0" borderId="104" xfId="0" applyNumberFormat="1" applyFont="1" applyBorder="1" applyAlignment="1" applyProtection="1">
      <alignment horizontal="left" vertical="center" wrapText="1"/>
    </xf>
    <xf numFmtId="164" fontId="23" fillId="0" borderId="105" xfId="0" applyNumberFormat="1" applyFont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38" fillId="0" borderId="51" xfId="0" applyFont="1" applyBorder="1" applyAlignment="1" applyProtection="1">
      <alignment vertical="center"/>
      <protection locked="0"/>
    </xf>
    <xf numFmtId="0" fontId="6" fillId="7" borderId="108" xfId="0" applyFont="1" applyFill="1" applyBorder="1" applyAlignment="1" applyProtection="1">
      <alignment horizontal="center" vertical="center" wrapText="1"/>
    </xf>
    <xf numFmtId="0" fontId="21" fillId="0" borderId="108" xfId="0" applyFont="1" applyBorder="1" applyAlignment="1" applyProtection="1">
      <alignment vertical="center"/>
    </xf>
    <xf numFmtId="0" fontId="26" fillId="0" borderId="46" xfId="0" applyFont="1" applyBorder="1" applyAlignment="1" applyProtection="1">
      <alignment horizontal="center" vertical="center"/>
    </xf>
    <xf numFmtId="0" fontId="9" fillId="0" borderId="95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44" fillId="0" borderId="2" xfId="0" applyFont="1" applyBorder="1" applyAlignment="1" applyProtection="1">
      <alignment horizontal="center" vertical="center" wrapText="1"/>
    </xf>
    <xf numFmtId="0" fontId="45" fillId="0" borderId="3" xfId="0" applyFont="1" applyBorder="1" applyAlignment="1" applyProtection="1">
      <alignment vertical="center"/>
    </xf>
    <xf numFmtId="0" fontId="45" fillId="0" borderId="14" xfId="0" applyFont="1" applyBorder="1" applyAlignment="1" applyProtection="1">
      <alignment vertical="center"/>
    </xf>
    <xf numFmtId="0" fontId="44" fillId="0" borderId="2" xfId="0" applyFont="1" applyFill="1" applyBorder="1" applyAlignment="1" applyProtection="1">
      <alignment horizontal="center" vertical="center" wrapText="1"/>
    </xf>
    <xf numFmtId="0" fontId="45" fillId="0" borderId="3" xfId="0" applyFont="1" applyFill="1" applyBorder="1" applyAlignment="1" applyProtection="1">
      <alignment vertical="center"/>
    </xf>
    <xf numFmtId="0" fontId="45" fillId="0" borderId="14" xfId="0" applyFont="1" applyFill="1" applyBorder="1" applyAlignment="1" applyProtection="1">
      <alignment vertical="center"/>
    </xf>
    <xf numFmtId="164" fontId="23" fillId="0" borderId="157" xfId="0" applyNumberFormat="1" applyFont="1" applyBorder="1" applyAlignment="1" applyProtection="1">
      <alignment horizontal="left" vertical="center" wrapText="1"/>
    </xf>
    <xf numFmtId="164" fontId="23" fillId="0" borderId="137" xfId="0" applyNumberFormat="1" applyFont="1" applyBorder="1" applyAlignment="1" applyProtection="1">
      <alignment horizontal="left" vertical="center" wrapText="1"/>
    </xf>
    <xf numFmtId="0" fontId="36" fillId="7" borderId="104" xfId="0" applyFont="1" applyFill="1" applyBorder="1" applyAlignment="1" applyProtection="1">
      <alignment horizontal="left" vertical="center" wrapText="1"/>
    </xf>
    <xf numFmtId="0" fontId="37" fillId="0" borderId="105" xfId="0" applyFont="1" applyBorder="1" applyAlignment="1" applyProtection="1">
      <alignment vertical="center"/>
    </xf>
    <xf numFmtId="0" fontId="44" fillId="0" borderId="12" xfId="0" applyFont="1" applyBorder="1" applyAlignment="1" applyProtection="1">
      <alignment horizontal="center" vertical="center"/>
    </xf>
    <xf numFmtId="0" fontId="46" fillId="0" borderId="0" xfId="0" applyFont="1" applyAlignment="1" applyProtection="1">
      <alignment vertical="center"/>
    </xf>
    <xf numFmtId="0" fontId="45" fillId="0" borderId="35" xfId="0" applyFont="1" applyBorder="1" applyAlignment="1" applyProtection="1">
      <alignment vertical="center"/>
    </xf>
    <xf numFmtId="0" fontId="23" fillId="0" borderId="49" xfId="0" applyFont="1" applyBorder="1" applyAlignment="1" applyProtection="1">
      <alignment horizontal="center" vertical="center" wrapText="1"/>
      <protection locked="0"/>
    </xf>
    <xf numFmtId="0" fontId="38" fillId="0" borderId="50" xfId="0" applyFont="1" applyBorder="1" applyAlignment="1" applyProtection="1">
      <alignment vertical="center"/>
      <protection locked="0"/>
    </xf>
    <xf numFmtId="0" fontId="32" fillId="0" borderId="96" xfId="1" applyFont="1" applyFill="1" applyBorder="1" applyAlignment="1" applyProtection="1">
      <alignment horizontal="center" vertical="center"/>
      <protection locked="0"/>
    </xf>
    <xf numFmtId="0" fontId="32" fillId="0" borderId="97" xfId="1" applyFont="1" applyFill="1" applyBorder="1" applyAlignment="1" applyProtection="1">
      <alignment horizontal="center" vertical="center"/>
      <protection locked="0"/>
    </xf>
    <xf numFmtId="0" fontId="32" fillId="0" borderId="129" xfId="1" applyFont="1" applyFill="1" applyBorder="1" applyAlignment="1" applyProtection="1">
      <alignment horizontal="center" vertical="center"/>
      <protection locked="0"/>
    </xf>
    <xf numFmtId="3" fontId="23" fillId="0" borderId="65" xfId="0" applyNumberFormat="1" applyFont="1" applyBorder="1" applyAlignment="1" applyProtection="1">
      <alignment horizontal="center" vertical="center" wrapText="1"/>
      <protection locked="0"/>
    </xf>
    <xf numFmtId="0" fontId="38" fillId="0" borderId="66" xfId="0" applyFont="1" applyBorder="1" applyAlignment="1" applyProtection="1">
      <alignment vertical="center"/>
      <protection locked="0"/>
    </xf>
    <xf numFmtId="0" fontId="6" fillId="7" borderId="104" xfId="0" applyFont="1" applyFill="1" applyBorder="1" applyAlignment="1" applyProtection="1">
      <alignment horizontal="left" vertical="center" wrapText="1"/>
    </xf>
    <xf numFmtId="0" fontId="14" fillId="0" borderId="105" xfId="0" applyFont="1" applyBorder="1" applyAlignment="1" applyProtection="1">
      <alignment vertical="center"/>
    </xf>
    <xf numFmtId="0" fontId="32" fillId="0" borderId="98" xfId="1" applyFont="1" applyFill="1" applyBorder="1" applyAlignment="1" applyProtection="1">
      <alignment horizontal="center" vertical="center"/>
      <protection locked="0"/>
    </xf>
    <xf numFmtId="165" fontId="23" fillId="0" borderId="95" xfId="0" applyNumberFormat="1" applyFont="1" applyBorder="1" applyAlignment="1" applyProtection="1">
      <alignment horizontal="center" vertical="center" wrapText="1"/>
    </xf>
    <xf numFmtId="0" fontId="38" fillId="0" borderId="95" xfId="0" applyFont="1" applyBorder="1" applyAlignment="1" applyProtection="1">
      <alignment vertical="center"/>
    </xf>
    <xf numFmtId="164" fontId="23" fillId="0" borderId="29" xfId="0" applyNumberFormat="1" applyFont="1" applyBorder="1" applyAlignment="1" applyProtection="1">
      <alignment horizontal="center" vertical="center" wrapText="1"/>
    </xf>
    <xf numFmtId="0" fontId="38" fillId="0" borderId="29" xfId="0" applyFont="1" applyBorder="1" applyAlignment="1" applyProtection="1">
      <alignment vertical="center"/>
    </xf>
    <xf numFmtId="164" fontId="23" fillId="0" borderId="40" xfId="0" applyNumberFormat="1" applyFont="1" applyBorder="1" applyAlignment="1" applyProtection="1">
      <alignment horizontal="left" vertical="center" wrapText="1"/>
    </xf>
    <xf numFmtId="0" fontId="38" fillId="0" borderId="43" xfId="0" applyFont="1" applyBorder="1" applyAlignment="1" applyProtection="1">
      <alignment vertical="center"/>
    </xf>
    <xf numFmtId="164" fontId="23" fillId="0" borderId="43" xfId="0" applyNumberFormat="1" applyFont="1" applyBorder="1" applyAlignment="1" applyProtection="1">
      <alignment horizontal="center" vertical="center" wrapText="1"/>
    </xf>
    <xf numFmtId="3" fontId="23" fillId="0" borderId="47" xfId="0" applyNumberFormat="1" applyFont="1" applyBorder="1" applyAlignment="1" applyProtection="1">
      <alignment horizontal="center" vertical="center" wrapText="1"/>
      <protection locked="0"/>
    </xf>
    <xf numFmtId="0" fontId="38" fillId="0" borderId="95" xfId="0" applyFont="1" applyBorder="1" applyAlignment="1" applyProtection="1">
      <alignment vertical="center"/>
      <protection locked="0"/>
    </xf>
    <xf numFmtId="0" fontId="38" fillId="0" borderId="48" xfId="0" applyFont="1" applyBorder="1" applyAlignment="1" applyProtection="1">
      <alignment vertical="center"/>
      <protection locked="0"/>
    </xf>
    <xf numFmtId="165" fontId="23" fillId="0" borderId="29" xfId="0" applyNumberFormat="1" applyFont="1" applyBorder="1" applyAlignment="1" applyProtection="1">
      <alignment horizontal="center" vertical="center" wrapText="1"/>
    </xf>
    <xf numFmtId="0" fontId="23" fillId="0" borderId="173" xfId="0" applyFont="1" applyBorder="1" applyAlignment="1" applyProtection="1">
      <alignment horizontal="center" vertical="center" wrapText="1"/>
      <protection locked="0"/>
    </xf>
    <xf numFmtId="0" fontId="23" fillId="0" borderId="105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164" fontId="23" fillId="0" borderId="11" xfId="0" applyNumberFormat="1" applyFont="1" applyBorder="1" applyAlignment="1" applyProtection="1">
      <alignment horizontal="left" vertical="center" wrapText="1"/>
    </xf>
    <xf numFmtId="164" fontId="23" fillId="0" borderId="3" xfId="0" applyNumberFormat="1" applyFont="1" applyFill="1" applyBorder="1" applyAlignment="1" applyProtection="1">
      <alignment horizontal="center" vertical="center" wrapText="1"/>
    </xf>
    <xf numFmtId="0" fontId="38" fillId="0" borderId="21" xfId="0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0" fillId="0" borderId="13" xfId="0" applyFont="1" applyFill="1" applyBorder="1" applyAlignment="1" applyProtection="1">
      <alignment vertical="center"/>
    </xf>
    <xf numFmtId="0" fontId="23" fillId="0" borderId="2" xfId="0" applyFont="1" applyFill="1" applyBorder="1" applyAlignment="1" applyProtection="1">
      <alignment horizontal="left" vertical="center" wrapText="1"/>
    </xf>
    <xf numFmtId="0" fontId="38" fillId="0" borderId="3" xfId="0" applyFont="1" applyFill="1" applyBorder="1" applyAlignment="1" applyProtection="1">
      <alignment vertical="center"/>
    </xf>
    <xf numFmtId="164" fontId="23" fillId="0" borderId="46" xfId="0" applyNumberFormat="1" applyFont="1" applyBorder="1" applyAlignment="1" applyProtection="1">
      <alignment horizontal="left" vertical="center" wrapText="1"/>
    </xf>
    <xf numFmtId="3" fontId="23" fillId="0" borderId="49" xfId="0" applyNumberFormat="1" applyFont="1" applyBorder="1" applyAlignment="1" applyProtection="1">
      <alignment horizontal="center" vertical="center" wrapText="1"/>
      <protection locked="0"/>
    </xf>
    <xf numFmtId="0" fontId="38" fillId="0" borderId="93" xfId="0" applyFont="1" applyBorder="1" applyAlignment="1" applyProtection="1">
      <alignment vertical="center"/>
      <protection locked="0"/>
    </xf>
    <xf numFmtId="0" fontId="38" fillId="0" borderId="13" xfId="0" applyFont="1" applyFill="1" applyBorder="1" applyAlignment="1" applyProtection="1">
      <alignment vertical="center"/>
    </xf>
    <xf numFmtId="164" fontId="23" fillId="0" borderId="2" xfId="0" applyNumberFormat="1" applyFont="1" applyFill="1" applyBorder="1" applyAlignment="1" applyProtection="1">
      <alignment horizontal="left" vertical="center" wrapText="1"/>
    </xf>
    <xf numFmtId="164" fontId="13" fillId="0" borderId="118" xfId="0" applyNumberFormat="1" applyFont="1" applyFill="1" applyBorder="1" applyAlignment="1" applyProtection="1">
      <alignment horizontal="left" vertical="center" wrapText="1"/>
    </xf>
    <xf numFmtId="0" fontId="10" fillId="0" borderId="119" xfId="0" applyFont="1" applyFill="1" applyBorder="1" applyAlignment="1" applyProtection="1">
      <alignment vertical="center"/>
    </xf>
    <xf numFmtId="0" fontId="38" fillId="0" borderId="105" xfId="0" applyFont="1" applyBorder="1" applyAlignment="1" applyProtection="1">
      <alignment vertical="center"/>
    </xf>
    <xf numFmtId="164" fontId="23" fillId="0" borderId="95" xfId="0" applyNumberFormat="1" applyFont="1" applyBorder="1" applyAlignment="1" applyProtection="1">
      <alignment horizontal="left" vertical="center" wrapText="1"/>
    </xf>
    <xf numFmtId="164" fontId="23" fillId="0" borderId="29" xfId="0" applyNumberFormat="1" applyFont="1" applyBorder="1" applyAlignment="1" applyProtection="1">
      <alignment horizontal="left" vertical="center" wrapText="1"/>
    </xf>
    <xf numFmtId="164" fontId="23" fillId="0" borderId="2" xfId="0" applyNumberFormat="1" applyFont="1" applyBorder="1" applyAlignment="1" applyProtection="1">
      <alignment horizontal="left" vertical="center" wrapText="1"/>
    </xf>
    <xf numFmtId="164" fontId="23" fillId="0" borderId="54" xfId="0" applyNumberFormat="1" applyFont="1" applyBorder="1" applyAlignment="1" applyProtection="1">
      <alignment horizontal="left" vertical="center" wrapText="1"/>
    </xf>
    <xf numFmtId="0" fontId="38" fillId="0" borderId="99" xfId="0" applyFont="1" applyBorder="1" applyAlignment="1" applyProtection="1">
      <alignment vertical="center"/>
    </xf>
    <xf numFmtId="3" fontId="23" fillId="0" borderId="59" xfId="0" applyNumberFormat="1" applyFont="1" applyBorder="1" applyAlignment="1" applyProtection="1">
      <alignment horizontal="center" vertical="center" wrapText="1"/>
      <protection locked="0"/>
    </xf>
    <xf numFmtId="164" fontId="13" fillId="0" borderId="2" xfId="0" applyNumberFormat="1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vertical="center"/>
    </xf>
    <xf numFmtId="3" fontId="23" fillId="0" borderId="113" xfId="0" applyNumberFormat="1" applyFont="1" applyBorder="1" applyAlignment="1" applyProtection="1">
      <alignment horizontal="center" vertical="center" wrapText="1"/>
      <protection locked="0"/>
    </xf>
    <xf numFmtId="0" fontId="38" fillId="0" borderId="28" xfId="0" applyFont="1" applyBorder="1" applyAlignment="1" applyProtection="1">
      <alignment vertical="center"/>
      <protection locked="0"/>
    </xf>
    <xf numFmtId="3" fontId="23" fillId="0" borderId="77" xfId="0" applyNumberFormat="1" applyFont="1" applyBorder="1" applyAlignment="1" applyProtection="1">
      <alignment horizontal="center" vertical="center" wrapText="1"/>
      <protection locked="0"/>
    </xf>
    <xf numFmtId="0" fontId="38" fillId="0" borderId="29" xfId="0" applyFont="1" applyBorder="1" applyAlignment="1" applyProtection="1">
      <alignment vertical="center"/>
      <protection locked="0"/>
    </xf>
    <xf numFmtId="164" fontId="23" fillId="0" borderId="29" xfId="0" applyNumberFormat="1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vertical="center"/>
    </xf>
    <xf numFmtId="164" fontId="23" fillId="0" borderId="95" xfId="0" applyNumberFormat="1" applyFont="1" applyBorder="1" applyAlignment="1" applyProtection="1">
      <alignment horizontal="center" vertical="center" wrapText="1"/>
    </xf>
    <xf numFmtId="0" fontId="38" fillId="0" borderId="130" xfId="0" applyFont="1" applyBorder="1" applyAlignment="1" applyProtection="1">
      <alignment vertical="center"/>
    </xf>
    <xf numFmtId="0" fontId="23" fillId="0" borderId="86" xfId="0" applyFont="1" applyBorder="1" applyAlignment="1" applyProtection="1">
      <alignment horizontal="center" vertical="center" wrapText="1"/>
      <protection locked="0"/>
    </xf>
    <xf numFmtId="0" fontId="5" fillId="9" borderId="30" xfId="0" applyFont="1" applyFill="1" applyBorder="1" applyAlignment="1" applyProtection="1">
      <alignment horizontal="center" vertical="center" wrapText="1"/>
    </xf>
    <xf numFmtId="0" fontId="9" fillId="10" borderId="31" xfId="0" applyFont="1" applyFill="1" applyBorder="1" applyAlignment="1" applyProtection="1">
      <alignment vertical="center"/>
    </xf>
    <xf numFmtId="0" fontId="9" fillId="10" borderId="32" xfId="0" applyFont="1" applyFill="1" applyBorder="1" applyAlignment="1" applyProtection="1">
      <alignment vertical="center"/>
    </xf>
    <xf numFmtId="0" fontId="5" fillId="2" borderId="40" xfId="0" applyFont="1" applyFill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vertical="center"/>
    </xf>
    <xf numFmtId="0" fontId="9" fillId="0" borderId="32" xfId="0" applyFont="1" applyBorder="1" applyAlignment="1" applyProtection="1">
      <alignment vertical="center"/>
    </xf>
    <xf numFmtId="0" fontId="8" fillId="0" borderId="18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10" fillId="0" borderId="21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 wrapText="1"/>
      <protection locked="0"/>
    </xf>
    <xf numFmtId="0" fontId="22" fillId="0" borderId="100" xfId="0" applyFont="1" applyBorder="1" applyAlignment="1" applyProtection="1">
      <alignment horizontal="center" vertical="center"/>
    </xf>
    <xf numFmtId="0" fontId="9" fillId="0" borderId="100" xfId="0" applyFont="1" applyBorder="1" applyAlignment="1" applyProtection="1">
      <alignment vertical="center"/>
    </xf>
    <xf numFmtId="0" fontId="5" fillId="2" borderId="100" xfId="0" applyFont="1" applyFill="1" applyBorder="1" applyAlignment="1" applyProtection="1">
      <alignment horizontal="center" vertical="center" wrapText="1"/>
    </xf>
    <xf numFmtId="0" fontId="5" fillId="4" borderId="100" xfId="0" applyFont="1" applyFill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vertical="center" wrapText="1"/>
      <protection locked="0"/>
    </xf>
    <xf numFmtId="0" fontId="10" fillId="0" borderId="22" xfId="0" applyFont="1" applyBorder="1" applyAlignment="1" applyProtection="1">
      <alignment vertical="center"/>
      <protection locked="0"/>
    </xf>
    <xf numFmtId="0" fontId="10" fillId="0" borderId="23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vertical="center" wrapText="1"/>
      <protection locked="0"/>
    </xf>
    <xf numFmtId="0" fontId="10" fillId="0" borderId="26" xfId="0" applyFont="1" applyBorder="1" applyAlignment="1" applyProtection="1">
      <alignment vertical="center"/>
      <protection locked="0"/>
    </xf>
    <xf numFmtId="0" fontId="10" fillId="0" borderId="27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vertical="center"/>
      <protection locked="0"/>
    </xf>
    <xf numFmtId="0" fontId="34" fillId="0" borderId="99" xfId="0" applyFont="1" applyBorder="1" applyAlignment="1" applyProtection="1">
      <alignment horizontal="center" vertical="center"/>
    </xf>
    <xf numFmtId="0" fontId="35" fillId="0" borderId="99" xfId="0" applyFont="1" applyBorder="1" applyAlignment="1" applyProtection="1">
      <alignment vertical="center"/>
    </xf>
    <xf numFmtId="0" fontId="6" fillId="0" borderId="101" xfId="0" applyFont="1" applyBorder="1" applyAlignment="1" applyProtection="1">
      <alignment horizontal="center" vertical="center" wrapText="1"/>
    </xf>
    <xf numFmtId="0" fontId="21" fillId="0" borderId="102" xfId="0" applyFont="1" applyBorder="1" applyAlignment="1" applyProtection="1">
      <alignment vertical="center"/>
    </xf>
    <xf numFmtId="0" fontId="21" fillId="0" borderId="103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1" fillId="0" borderId="101" xfId="0" applyFont="1" applyBorder="1" applyAlignment="1" applyProtection="1">
      <alignment horizontal="center" vertical="center" wrapText="1"/>
    </xf>
    <xf numFmtId="0" fontId="10" fillId="0" borderId="102" xfId="0" applyFont="1" applyBorder="1" applyAlignment="1" applyProtection="1">
      <alignment vertical="center"/>
    </xf>
    <xf numFmtId="0" fontId="10" fillId="0" borderId="103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14" fillId="0" borderId="116" xfId="0" applyFont="1" applyBorder="1" applyAlignment="1" applyProtection="1">
      <alignment vertical="center"/>
    </xf>
    <xf numFmtId="0" fontId="5" fillId="3" borderId="100" xfId="0" applyFont="1" applyFill="1" applyBorder="1" applyAlignment="1" applyProtection="1">
      <alignment horizontal="center" vertical="center" wrapText="1"/>
    </xf>
    <xf numFmtId="0" fontId="7" fillId="0" borderId="100" xfId="0" applyFont="1" applyBorder="1" applyAlignment="1" applyProtection="1">
      <alignment horizontal="center" vertical="center" wrapText="1"/>
    </xf>
    <xf numFmtId="0" fontId="10" fillId="0" borderId="100" xfId="0" applyFont="1" applyBorder="1" applyAlignment="1" applyProtection="1">
      <alignment vertical="center"/>
    </xf>
    <xf numFmtId="0" fontId="44" fillId="0" borderId="100" xfId="0" applyFont="1" applyFill="1" applyBorder="1" applyAlignment="1" applyProtection="1">
      <alignment horizontal="center" vertical="center" wrapText="1"/>
    </xf>
    <xf numFmtId="0" fontId="45" fillId="0" borderId="100" xfId="0" applyFont="1" applyFill="1" applyBorder="1" applyAlignment="1" applyProtection="1">
      <alignment vertical="center"/>
    </xf>
    <xf numFmtId="0" fontId="44" fillId="0" borderId="100" xfId="0" applyFont="1" applyBorder="1" applyAlignment="1" applyProtection="1">
      <alignment horizontal="center" vertical="center" wrapText="1"/>
    </xf>
    <xf numFmtId="0" fontId="45" fillId="0" borderId="100" xfId="0" applyFont="1" applyBorder="1" applyAlignment="1" applyProtection="1">
      <alignment vertical="center"/>
    </xf>
    <xf numFmtId="0" fontId="7" fillId="0" borderId="100" xfId="0" applyFont="1" applyFill="1" applyBorder="1" applyAlignment="1" applyProtection="1">
      <alignment horizontal="center" vertical="center" wrapText="1"/>
    </xf>
    <xf numFmtId="0" fontId="10" fillId="0" borderId="100" xfId="0" applyFont="1" applyFill="1" applyBorder="1" applyAlignment="1" applyProtection="1">
      <alignment vertical="center"/>
    </xf>
    <xf numFmtId="0" fontId="11" fillId="0" borderId="61" xfId="0" applyFont="1" applyBorder="1" applyAlignment="1" applyProtection="1">
      <alignment horizontal="center" vertical="center" wrapText="1"/>
    </xf>
    <xf numFmtId="0" fontId="10" fillId="0" borderId="70" xfId="0" applyFont="1" applyBorder="1" applyAlignment="1" applyProtection="1">
      <alignment vertical="center"/>
    </xf>
    <xf numFmtId="0" fontId="10" fillId="0" borderId="80" xfId="0" applyFont="1" applyBorder="1" applyAlignment="1" applyProtection="1">
      <alignment vertical="center"/>
    </xf>
    <xf numFmtId="3" fontId="23" fillId="0" borderId="169" xfId="0" applyNumberFormat="1" applyFont="1" applyBorder="1" applyAlignment="1" applyProtection="1">
      <alignment horizontal="center" vertical="center" wrapText="1"/>
      <protection locked="0"/>
    </xf>
    <xf numFmtId="0" fontId="38" fillId="0" borderId="170" xfId="0" applyFont="1" applyBorder="1" applyAlignment="1" applyProtection="1">
      <alignment vertical="center"/>
      <protection locked="0"/>
    </xf>
    <xf numFmtId="0" fontId="23" fillId="0" borderId="46" xfId="0" applyFont="1" applyFill="1" applyBorder="1" applyAlignment="1" applyProtection="1">
      <alignment horizontal="left" vertical="center" wrapText="1"/>
    </xf>
    <xf numFmtId="0" fontId="38" fillId="0" borderId="95" xfId="0" applyFont="1" applyFill="1" applyBorder="1" applyAlignment="1" applyProtection="1">
      <alignment vertical="center"/>
    </xf>
    <xf numFmtId="0" fontId="39" fillId="0" borderId="2" xfId="0" applyFont="1" applyBorder="1" applyAlignment="1" applyProtection="1">
      <alignment vertical="center" wrapText="1"/>
    </xf>
    <xf numFmtId="0" fontId="38" fillId="0" borderId="29" xfId="0" applyFont="1" applyFill="1" applyBorder="1" applyAlignment="1" applyProtection="1">
      <alignment vertical="center"/>
    </xf>
    <xf numFmtId="0" fontId="7" fillId="0" borderId="101" xfId="0" applyFont="1" applyBorder="1" applyAlignment="1" applyProtection="1">
      <alignment horizontal="center" vertical="center" wrapText="1"/>
    </xf>
    <xf numFmtId="0" fontId="10" fillId="0" borderId="101" xfId="0" applyFont="1" applyBorder="1" applyAlignment="1" applyProtection="1">
      <alignment vertical="center"/>
    </xf>
    <xf numFmtId="0" fontId="5" fillId="6" borderId="40" xfId="0" applyFont="1" applyFill="1" applyBorder="1" applyAlignment="1" applyProtection="1">
      <alignment horizontal="center" vertical="center" wrapText="1"/>
    </xf>
    <xf numFmtId="0" fontId="44" fillId="0" borderId="12" xfId="0" applyFont="1" applyBorder="1" applyAlignment="1" applyProtection="1">
      <alignment horizontal="center" vertical="center" wrapText="1"/>
    </xf>
    <xf numFmtId="164" fontId="23" fillId="0" borderId="161" xfId="0" applyNumberFormat="1" applyFont="1" applyBorder="1" applyAlignment="1" applyProtection="1">
      <alignment horizontal="left" vertical="center" wrapText="1"/>
    </xf>
    <xf numFmtId="164" fontId="13" fillId="0" borderId="11" xfId="0" applyNumberFormat="1" applyFont="1" applyBorder="1" applyAlignment="1" applyProtection="1">
      <alignment vertical="center" wrapText="1"/>
    </xf>
    <xf numFmtId="0" fontId="10" fillId="0" borderId="29" xfId="0" applyFont="1" applyBorder="1" applyAlignment="1" applyProtection="1">
      <alignment vertical="center"/>
    </xf>
    <xf numFmtId="164" fontId="23" fillId="0" borderId="11" xfId="0" applyNumberFormat="1" applyFont="1" applyBorder="1" applyAlignment="1" applyProtection="1">
      <alignment vertical="center" wrapText="1"/>
    </xf>
    <xf numFmtId="0" fontId="38" fillId="0" borderId="51" xfId="0" applyFont="1" applyBorder="1" applyAlignment="1" applyProtection="1">
      <alignment vertical="center"/>
    </xf>
    <xf numFmtId="164" fontId="13" fillId="0" borderId="11" xfId="0" applyNumberFormat="1" applyFont="1" applyBorder="1" applyAlignment="1" applyProtection="1">
      <alignment horizontal="left" vertical="center" wrapText="1"/>
    </xf>
    <xf numFmtId="0" fontId="5" fillId="9" borderId="7" xfId="0" applyFont="1" applyFill="1" applyBorder="1" applyAlignment="1" applyProtection="1">
      <alignment horizontal="center" vertical="center" wrapText="1"/>
    </xf>
    <xf numFmtId="0" fontId="9" fillId="10" borderId="8" xfId="0" applyFont="1" applyFill="1" applyBorder="1" applyAlignment="1" applyProtection="1">
      <alignment vertical="center"/>
    </xf>
    <xf numFmtId="0" fontId="9" fillId="10" borderId="36" xfId="0" applyFont="1" applyFill="1" applyBorder="1" applyAlignment="1" applyProtection="1">
      <alignment vertical="center"/>
    </xf>
    <xf numFmtId="0" fontId="5" fillId="2" borderId="39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vertical="center"/>
    </xf>
    <xf numFmtId="0" fontId="9" fillId="0" borderId="36" xfId="0" applyFont="1" applyBorder="1" applyAlignment="1" applyProtection="1">
      <alignment vertical="center"/>
    </xf>
    <xf numFmtId="0" fontId="7" fillId="0" borderId="101" xfId="0" applyFont="1" applyFill="1" applyBorder="1" applyAlignment="1" applyProtection="1">
      <alignment horizontal="center" vertical="center" wrapText="1"/>
    </xf>
    <xf numFmtId="0" fontId="10" fillId="0" borderId="101" xfId="0" applyFont="1" applyFill="1" applyBorder="1" applyAlignment="1" applyProtection="1">
      <alignment vertical="center"/>
    </xf>
    <xf numFmtId="0" fontId="5" fillId="6" borderId="39" xfId="0" applyFont="1" applyFill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vertical="center"/>
    </xf>
    <xf numFmtId="0" fontId="21" fillId="0" borderId="6" xfId="0" applyFont="1" applyBorder="1" applyAlignment="1" applyProtection="1">
      <alignment vertical="center"/>
    </xf>
    <xf numFmtId="0" fontId="5" fillId="5" borderId="7" xfId="0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vertical="center"/>
    </xf>
    <xf numFmtId="0" fontId="5" fillId="5" borderId="30" xfId="0" applyFont="1" applyFill="1" applyBorder="1" applyAlignment="1" applyProtection="1">
      <alignment horizontal="center" vertical="center" wrapText="1"/>
    </xf>
    <xf numFmtId="0" fontId="36" fillId="0" borderId="1" xfId="0" applyFont="1" applyBorder="1" applyAlignment="1" applyProtection="1">
      <alignment horizontal="center" vertical="top" wrapText="1"/>
    </xf>
    <xf numFmtId="0" fontId="38" fillId="0" borderId="5" xfId="0" applyFont="1" applyBorder="1" applyAlignment="1" applyProtection="1">
      <alignment vertical="center"/>
    </xf>
    <xf numFmtId="164" fontId="23" fillId="0" borderId="11" xfId="0" applyNumberFormat="1" applyFont="1" applyFill="1" applyBorder="1" applyAlignment="1" applyProtection="1">
      <alignment horizontal="left" vertical="center" wrapText="1"/>
    </xf>
    <xf numFmtId="164" fontId="23" fillId="0" borderId="99" xfId="0" applyNumberFormat="1" applyFont="1" applyBorder="1" applyAlignment="1" applyProtection="1">
      <alignment horizontal="center" vertical="center" wrapText="1"/>
    </xf>
    <xf numFmtId="0" fontId="36" fillId="0" borderId="101" xfId="0" applyFont="1" applyBorder="1" applyAlignment="1" applyProtection="1">
      <alignment horizontal="center" vertical="top" wrapText="1"/>
    </xf>
    <xf numFmtId="0" fontId="37" fillId="0" borderId="102" xfId="0" applyFont="1" applyBorder="1" applyAlignment="1" applyProtection="1">
      <alignment vertical="top"/>
    </xf>
    <xf numFmtId="0" fontId="37" fillId="0" borderId="103" xfId="0" applyFont="1" applyBorder="1" applyAlignment="1" applyProtection="1">
      <alignment vertical="top"/>
    </xf>
    <xf numFmtId="0" fontId="11" fillId="0" borderId="1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</xf>
    <xf numFmtId="0" fontId="10" fillId="0" borderId="54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38" fillId="0" borderId="51" xfId="0" applyFont="1" applyFill="1" applyBorder="1" applyAlignment="1" applyProtection="1">
      <alignment vertical="center"/>
    </xf>
    <xf numFmtId="165" fontId="23" fillId="0" borderId="119" xfId="0" applyNumberFormat="1" applyFont="1" applyFill="1" applyBorder="1" applyAlignment="1" applyProtection="1">
      <alignment horizontal="center" vertical="center" wrapText="1"/>
    </xf>
    <xf numFmtId="0" fontId="38" fillId="0" borderId="120" xfId="0" applyFont="1" applyFill="1" applyBorder="1" applyAlignment="1" applyProtection="1">
      <alignment vertical="center"/>
    </xf>
    <xf numFmtId="164" fontId="23" fillId="0" borderId="133" xfId="0" applyNumberFormat="1" applyFont="1" applyFill="1" applyBorder="1" applyAlignment="1" applyProtection="1">
      <alignment horizontal="left" vertical="center" wrapText="1"/>
    </xf>
    <xf numFmtId="164" fontId="23" fillId="0" borderId="104" xfId="0" applyNumberFormat="1" applyFont="1" applyFill="1" applyBorder="1" applyAlignment="1" applyProtection="1">
      <alignment horizontal="left" vertical="center" wrapText="1"/>
    </xf>
    <xf numFmtId="0" fontId="38" fillId="0" borderId="105" xfId="0" applyFont="1" applyFill="1" applyBorder="1" applyAlignment="1" applyProtection="1">
      <alignment vertical="center"/>
    </xf>
    <xf numFmtId="0" fontId="36" fillId="0" borderId="40" xfId="0" applyFont="1" applyBorder="1" applyAlignment="1" applyProtection="1">
      <alignment horizontal="center" vertical="center" wrapText="1"/>
    </xf>
    <xf numFmtId="0" fontId="38" fillId="0" borderId="54" xfId="0" applyFont="1" applyBorder="1" applyAlignment="1" applyProtection="1">
      <alignment vertical="center"/>
    </xf>
    <xf numFmtId="0" fontId="38" fillId="0" borderId="117" xfId="0" applyFont="1" applyBorder="1" applyAlignment="1" applyProtection="1">
      <alignment vertical="center"/>
    </xf>
    <xf numFmtId="164" fontId="23" fillId="0" borderId="119" xfId="0" applyNumberFormat="1" applyFont="1" applyBorder="1" applyAlignment="1" applyProtection="1">
      <alignment horizontal="center" vertical="center" wrapText="1"/>
    </xf>
    <xf numFmtId="0" fontId="38" fillId="0" borderId="120" xfId="0" applyFont="1" applyBorder="1" applyAlignment="1" applyProtection="1">
      <alignment vertical="center"/>
    </xf>
    <xf numFmtId="164" fontId="23" fillId="0" borderId="124" xfId="0" applyNumberFormat="1" applyFont="1" applyFill="1" applyBorder="1" applyAlignment="1" applyProtection="1">
      <alignment horizontal="center" vertical="center" wrapText="1"/>
    </xf>
    <xf numFmtId="3" fontId="23" fillId="0" borderId="52" xfId="0" applyNumberFormat="1" applyFont="1" applyBorder="1" applyAlignment="1" applyProtection="1">
      <alignment horizontal="center" vertical="center" wrapText="1"/>
      <protection locked="0"/>
    </xf>
    <xf numFmtId="0" fontId="38" fillId="0" borderId="94" xfId="0" applyFont="1" applyBorder="1" applyAlignment="1" applyProtection="1">
      <alignment vertical="center"/>
      <protection locked="0"/>
    </xf>
    <xf numFmtId="0" fontId="38" fillId="0" borderId="53" xfId="0" applyFont="1" applyBorder="1" applyAlignment="1" applyProtection="1">
      <alignment vertical="center"/>
      <protection locked="0"/>
    </xf>
    <xf numFmtId="0" fontId="23" fillId="0" borderId="52" xfId="0" applyFont="1" applyBorder="1" applyAlignment="1" applyProtection="1">
      <alignment horizontal="center" vertical="center" wrapText="1"/>
      <protection locked="0"/>
    </xf>
    <xf numFmtId="164" fontId="23" fillId="0" borderId="95" xfId="0" applyNumberFormat="1" applyFont="1" applyFill="1" applyBorder="1" applyAlignment="1" applyProtection="1">
      <alignment horizontal="center" vertical="center" wrapText="1"/>
    </xf>
    <xf numFmtId="164" fontId="23" fillId="0" borderId="105" xfId="0" applyNumberFormat="1" applyFont="1" applyFill="1" applyBorder="1" applyAlignment="1" applyProtection="1">
      <alignment horizontal="center" vertical="center" wrapText="1"/>
    </xf>
    <xf numFmtId="3" fontId="23" fillId="0" borderId="165" xfId="0" applyNumberFormat="1" applyFont="1" applyBorder="1" applyAlignment="1" applyProtection="1">
      <alignment horizontal="center" vertical="center" wrapText="1"/>
      <protection locked="0"/>
    </xf>
    <xf numFmtId="0" fontId="38" fillId="0" borderId="125" xfId="0" applyFont="1" applyBorder="1" applyAlignment="1" applyProtection="1">
      <alignment vertical="center"/>
      <protection locked="0"/>
    </xf>
    <xf numFmtId="164" fontId="23" fillId="0" borderId="118" xfId="0" applyNumberFormat="1" applyFont="1" applyBorder="1" applyAlignment="1" applyProtection="1">
      <alignment horizontal="left" vertical="center" wrapText="1"/>
    </xf>
    <xf numFmtId="0" fontId="38" fillId="0" borderId="119" xfId="0" applyFont="1" applyBorder="1" applyAlignment="1" applyProtection="1">
      <alignment vertical="center"/>
    </xf>
    <xf numFmtId="3" fontId="23" fillId="0" borderId="163" xfId="0" applyNumberFormat="1" applyFont="1" applyBorder="1" applyAlignment="1" applyProtection="1">
      <alignment horizontal="center" vertical="center" wrapText="1"/>
      <protection locked="0"/>
    </xf>
    <xf numFmtId="0" fontId="38" fillId="0" borderId="128" xfId="0" applyFont="1" applyBorder="1" applyAlignment="1" applyProtection="1">
      <alignment vertical="center"/>
      <protection locked="0"/>
    </xf>
    <xf numFmtId="0" fontId="23" fillId="0" borderId="123" xfId="0" applyFont="1" applyBorder="1" applyAlignment="1" applyProtection="1">
      <alignment horizontal="center" vertical="center" wrapText="1"/>
      <protection locked="0"/>
    </xf>
    <xf numFmtId="0" fontId="36" fillId="7" borderId="54" xfId="0" applyFont="1" applyFill="1" applyBorder="1" applyAlignment="1" applyProtection="1">
      <alignment horizontal="left" vertical="center" wrapText="1"/>
    </xf>
    <xf numFmtId="0" fontId="37" fillId="0" borderId="55" xfId="0" applyFont="1" applyBorder="1" applyAlignment="1" applyProtection="1">
      <alignment vertical="center"/>
    </xf>
    <xf numFmtId="0" fontId="36" fillId="0" borderId="99" xfId="0" applyFont="1" applyBorder="1" applyAlignment="1" applyProtection="1">
      <alignment horizontal="right" vertical="center" wrapText="1"/>
    </xf>
    <xf numFmtId="3" fontId="23" fillId="0" borderId="91" xfId="0" applyNumberFormat="1" applyFont="1" applyBorder="1" applyAlignment="1" applyProtection="1">
      <alignment horizontal="center" vertical="center" wrapText="1"/>
      <protection locked="0"/>
    </xf>
    <xf numFmtId="167" fontId="23" fillId="0" borderId="150" xfId="0" applyNumberFormat="1" applyFont="1" applyBorder="1" applyAlignment="1" applyProtection="1">
      <alignment horizontal="right" vertical="center" wrapText="1"/>
    </xf>
    <xf numFmtId="167" fontId="38" fillId="0" borderId="149" xfId="0" applyNumberFormat="1" applyFont="1" applyBorder="1" applyAlignment="1" applyProtection="1">
      <alignment vertical="center"/>
    </xf>
    <xf numFmtId="43" fontId="38" fillId="0" borderId="152" xfId="0" applyNumberFormat="1" applyFont="1" applyBorder="1" applyAlignment="1" applyProtection="1">
      <alignment horizontal="right" vertical="center"/>
    </xf>
    <xf numFmtId="0" fontId="23" fillId="8" borderId="29" xfId="0" applyFont="1" applyFill="1" applyBorder="1" applyAlignment="1" applyProtection="1">
      <alignment horizontal="center" vertical="center" wrapText="1"/>
    </xf>
    <xf numFmtId="0" fontId="23" fillId="8" borderId="119" xfId="0" applyFont="1" applyFill="1" applyBorder="1" applyAlignment="1" applyProtection="1">
      <alignment horizontal="center" vertical="center" wrapText="1"/>
    </xf>
    <xf numFmtId="3" fontId="23" fillId="0" borderId="126" xfId="0" applyNumberFormat="1" applyFont="1" applyBorder="1" applyAlignment="1" applyProtection="1">
      <alignment horizontal="center" vertical="center" wrapText="1"/>
      <protection locked="0"/>
    </xf>
    <xf numFmtId="0" fontId="38" fillId="0" borderId="127" xfId="0" applyFont="1" applyBorder="1" applyAlignment="1" applyProtection="1">
      <alignment vertical="center"/>
      <protection locked="0"/>
    </xf>
    <xf numFmtId="0" fontId="23" fillId="8" borderId="139" xfId="0" applyFont="1" applyFill="1" applyBorder="1" applyAlignment="1" applyProtection="1">
      <alignment vertical="center" wrapText="1"/>
    </xf>
    <xf numFmtId="0" fontId="42" fillId="0" borderId="104" xfId="0" applyFont="1" applyBorder="1" applyAlignment="1" applyProtection="1">
      <alignment horizontal="right" vertical="center"/>
    </xf>
    <xf numFmtId="0" fontId="42" fillId="0" borderId="105" xfId="0" applyFont="1" applyBorder="1" applyAlignment="1" applyProtection="1">
      <alignment horizontal="right" vertical="center"/>
    </xf>
    <xf numFmtId="0" fontId="42" fillId="0" borderId="153" xfId="0" applyFont="1" applyBorder="1" applyAlignment="1" applyProtection="1">
      <alignment horizontal="right" vertical="center"/>
    </xf>
    <xf numFmtId="167" fontId="23" fillId="0" borderId="97" xfId="0" applyNumberFormat="1" applyFont="1" applyBorder="1" applyAlignment="1" applyProtection="1">
      <alignment horizontal="right" vertical="center" wrapText="1"/>
      <protection locked="0"/>
    </xf>
    <xf numFmtId="167" fontId="38" fillId="0" borderId="98" xfId="0" applyNumberFormat="1" applyFont="1" applyBorder="1" applyAlignment="1" applyProtection="1">
      <alignment vertical="center"/>
      <protection locked="0"/>
    </xf>
    <xf numFmtId="0" fontId="42" fillId="0" borderId="99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left" vertical="center" wrapText="1"/>
    </xf>
    <xf numFmtId="0" fontId="14" fillId="0" borderId="99" xfId="0" applyFont="1" applyBorder="1" applyAlignment="1" applyProtection="1">
      <alignment vertical="center"/>
    </xf>
    <xf numFmtId="0" fontId="14" fillId="0" borderId="60" xfId="0" applyFont="1" applyBorder="1" applyAlignment="1" applyProtection="1">
      <alignment vertical="center"/>
    </xf>
    <xf numFmtId="0" fontId="14" fillId="0" borderId="12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4" fillId="0" borderId="35" xfId="0" applyFont="1" applyBorder="1" applyAlignment="1" applyProtection="1">
      <alignment vertical="center"/>
    </xf>
    <xf numFmtId="0" fontId="14" fillId="0" borderId="46" xfId="0" applyFont="1" applyBorder="1" applyAlignment="1" applyProtection="1">
      <alignment vertical="center"/>
    </xf>
    <xf numFmtId="0" fontId="14" fillId="0" borderId="33" xfId="0" applyFont="1" applyBorder="1" applyAlignment="1" applyProtection="1">
      <alignment vertical="center"/>
    </xf>
    <xf numFmtId="0" fontId="14" fillId="0" borderId="38" xfId="0" applyFont="1" applyBorder="1" applyAlignment="1" applyProtection="1">
      <alignment vertical="center"/>
    </xf>
    <xf numFmtId="167" fontId="23" fillId="0" borderId="108" xfId="0" applyNumberFormat="1" applyFont="1" applyBorder="1" applyAlignment="1" applyProtection="1">
      <alignment horizontal="right" vertical="center"/>
    </xf>
    <xf numFmtId="0" fontId="38" fillId="0" borderId="109" xfId="0" applyFont="1" applyBorder="1" applyAlignment="1" applyProtection="1">
      <alignment vertical="center"/>
    </xf>
    <xf numFmtId="167" fontId="23" fillId="0" borderId="99" xfId="0" applyNumberFormat="1" applyFont="1" applyBorder="1" applyAlignment="1" applyProtection="1">
      <alignment horizontal="right" vertical="center" wrapText="1"/>
    </xf>
    <xf numFmtId="0" fontId="38" fillId="0" borderId="110" xfId="0" applyFont="1" applyBorder="1" applyAlignment="1" applyProtection="1">
      <alignment vertical="center"/>
    </xf>
    <xf numFmtId="0" fontId="23" fillId="8" borderId="137" xfId="0" applyFont="1" applyFill="1" applyBorder="1" applyAlignment="1" applyProtection="1">
      <alignment horizontal="center" vertical="center" wrapText="1"/>
    </xf>
    <xf numFmtId="0" fontId="23" fillId="8" borderId="136" xfId="0" applyFont="1" applyFill="1" applyBorder="1" applyAlignment="1" applyProtection="1">
      <alignment vertical="center" wrapText="1"/>
    </xf>
    <xf numFmtId="0" fontId="38" fillId="0" borderId="137" xfId="0" applyFont="1" applyBorder="1" applyAlignment="1" applyProtection="1">
      <alignment vertical="center"/>
    </xf>
    <xf numFmtId="0" fontId="23" fillId="8" borderId="131" xfId="0" applyFont="1" applyFill="1" applyBorder="1" applyAlignment="1" applyProtection="1">
      <alignment vertical="center" wrapText="1"/>
    </xf>
    <xf numFmtId="0" fontId="23" fillId="8" borderId="29" xfId="0" applyFont="1" applyFill="1" applyBorder="1" applyAlignment="1" applyProtection="1">
      <alignment vertical="center" wrapText="1"/>
    </xf>
    <xf numFmtId="0" fontId="14" fillId="0" borderId="6" xfId="0" applyFont="1" applyBorder="1" applyAlignment="1" applyProtection="1">
      <alignment vertical="center"/>
    </xf>
    <xf numFmtId="0" fontId="23" fillId="0" borderId="46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horizontal="left" vertical="center" wrapText="1"/>
    </xf>
    <xf numFmtId="0" fontId="23" fillId="0" borderId="171" xfId="0" applyFont="1" applyBorder="1" applyAlignment="1" applyProtection="1">
      <alignment horizontal="center" vertical="center" wrapText="1"/>
      <protection locked="0"/>
    </xf>
    <xf numFmtId="0" fontId="23" fillId="0" borderId="150" xfId="0" applyFont="1" applyBorder="1" applyAlignment="1" applyProtection="1">
      <alignment horizontal="center" vertical="center" wrapText="1"/>
      <protection locked="0"/>
    </xf>
    <xf numFmtId="0" fontId="23" fillId="0" borderId="17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top" wrapText="1"/>
    </xf>
    <xf numFmtId="164" fontId="23" fillId="0" borderId="51" xfId="0" applyNumberFormat="1" applyFont="1" applyFill="1" applyBorder="1" applyAlignment="1" applyProtection="1">
      <alignment horizontal="center" vertical="center" wrapText="1"/>
    </xf>
    <xf numFmtId="0" fontId="17" fillId="0" borderId="99" xfId="0" applyFont="1" applyBorder="1" applyAlignment="1" applyProtection="1">
      <alignment horizontal="center" vertical="center"/>
    </xf>
    <xf numFmtId="0" fontId="36" fillId="0" borderId="159" xfId="0" applyFont="1" applyBorder="1" applyAlignment="1" applyProtection="1">
      <alignment horizontal="right" vertical="center"/>
    </xf>
    <xf numFmtId="0" fontId="36" fillId="0" borderId="107" xfId="0" applyFont="1" applyBorder="1" applyAlignment="1" applyProtection="1">
      <alignment horizontal="right" vertical="center"/>
    </xf>
    <xf numFmtId="0" fontId="36" fillId="0" borderId="108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vertical="center" wrapText="1"/>
    </xf>
    <xf numFmtId="0" fontId="21" fillId="0" borderId="3" xfId="0" applyFont="1" applyBorder="1" applyAlignment="1" applyProtection="1">
      <alignment vertical="center"/>
    </xf>
    <xf numFmtId="0" fontId="36" fillId="7" borderId="42" xfId="0" applyFont="1" applyFill="1" applyBorder="1" applyAlignment="1" applyProtection="1">
      <alignment horizontal="center" vertical="center" wrapText="1"/>
    </xf>
    <xf numFmtId="0" fontId="37" fillId="0" borderId="22" xfId="0" applyFont="1" applyBorder="1" applyAlignment="1" applyProtection="1">
      <alignment vertical="center"/>
    </xf>
    <xf numFmtId="0" fontId="37" fillId="0" borderId="43" xfId="0" applyFont="1" applyBorder="1" applyAlignment="1" applyProtection="1">
      <alignment vertical="center"/>
    </xf>
    <xf numFmtId="3" fontId="23" fillId="0" borderId="88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144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101" xfId="0" applyNumberFormat="1" applyFont="1" applyBorder="1" applyAlignment="1">
      <alignment horizontal="center" vertical="center"/>
    </xf>
    <xf numFmtId="164" fontId="4" fillId="0" borderId="103" xfId="0" applyNumberFormat="1" applyFont="1" applyBorder="1" applyAlignment="1">
      <alignment horizontal="center" vertical="center"/>
    </xf>
    <xf numFmtId="164" fontId="4" fillId="0" borderId="142" xfId="0" applyNumberFormat="1" applyFont="1" applyBorder="1" applyAlignment="1">
      <alignment horizontal="center" vertical="center"/>
    </xf>
    <xf numFmtId="164" fontId="4" fillId="0" borderId="102" xfId="0" applyNumberFormat="1" applyFont="1" applyFill="1" applyBorder="1" applyAlignment="1">
      <alignment horizontal="center" vertical="center"/>
    </xf>
    <xf numFmtId="164" fontId="4" fillId="0" borderId="103" xfId="0" applyNumberFormat="1" applyFont="1" applyFill="1" applyBorder="1" applyAlignment="1">
      <alignment horizontal="center" vertical="center"/>
    </xf>
    <xf numFmtId="164" fontId="4" fillId="0" borderId="101" xfId="0" applyNumberFormat="1" applyFont="1" applyFill="1" applyBorder="1" applyAlignment="1">
      <alignment horizontal="center" vertical="center"/>
    </xf>
    <xf numFmtId="164" fontId="4" fillId="0" borderId="101" xfId="0" applyNumberFormat="1" applyFont="1" applyBorder="1" applyAlignment="1">
      <alignment horizontal="center" vertical="center" wrapText="1"/>
    </xf>
    <xf numFmtId="164" fontId="4" fillId="0" borderId="147" xfId="0" applyNumberFormat="1" applyFont="1" applyBorder="1" applyAlignment="1">
      <alignment horizontal="center" vertical="center" wrapText="1"/>
    </xf>
    <xf numFmtId="0" fontId="3" fillId="0" borderId="102" xfId="0" applyFont="1" applyBorder="1" applyAlignment="1">
      <alignment vertical="center"/>
    </xf>
    <xf numFmtId="0" fontId="3" fillId="0" borderId="10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6" xfId="0" applyFont="1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164" fontId="4" fillId="0" borderId="116" xfId="0" applyNumberFormat="1" applyFont="1" applyBorder="1" applyAlignment="1">
      <alignment horizontal="center" vertical="center"/>
    </xf>
    <xf numFmtId="164" fontId="4" fillId="0" borderId="14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4" fillId="0" borderId="102" xfId="0" applyNumberFormat="1" applyFont="1" applyBorder="1" applyAlignment="1">
      <alignment horizontal="center" vertical="center"/>
    </xf>
    <xf numFmtId="167" fontId="23" fillId="0" borderId="152" xfId="0" applyNumberFormat="1" applyFont="1" applyBorder="1" applyAlignment="1" applyProtection="1">
      <alignment horizontal="right" vertical="center" wrapText="1"/>
    </xf>
  </cellXfs>
  <cellStyles count="2">
    <cellStyle name="一般" xfId="0" builtinId="0"/>
    <cellStyle name="一般 2" xfId="1"/>
  </cellStyles>
  <dxfs count="14"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9524</xdr:colOff>
      <xdr:row>0</xdr:row>
      <xdr:rowOff>304799</xdr:rowOff>
    </xdr:from>
    <xdr:ext cx="771525" cy="46672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04399" y="304799"/>
          <a:ext cx="771525" cy="4667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476250</xdr:colOff>
      <xdr:row>100</xdr:row>
      <xdr:rowOff>0</xdr:rowOff>
    </xdr:from>
    <xdr:ext cx="1143000" cy="9525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476250</xdr:colOff>
      <xdr:row>100</xdr:row>
      <xdr:rowOff>0</xdr:rowOff>
    </xdr:from>
    <xdr:ext cx="1143000" cy="9525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476250</xdr:colOff>
      <xdr:row>182</xdr:row>
      <xdr:rowOff>76200</xdr:rowOff>
    </xdr:from>
    <xdr:ext cx="1143000" cy="0"/>
    <xdr:pic>
      <xdr:nvPicPr>
        <xdr:cNvPr id="5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476250</xdr:colOff>
      <xdr:row>182</xdr:row>
      <xdr:rowOff>76200</xdr:rowOff>
    </xdr:from>
    <xdr:ext cx="1143000" cy="0"/>
    <xdr:pic>
      <xdr:nvPicPr>
        <xdr:cNvPr id="7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476250</xdr:colOff>
      <xdr:row>183</xdr:row>
      <xdr:rowOff>0</xdr:rowOff>
    </xdr:from>
    <xdr:ext cx="1162050" cy="0"/>
    <xdr:pic>
      <xdr:nvPicPr>
        <xdr:cNvPr id="10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476250</xdr:colOff>
      <xdr:row>183</xdr:row>
      <xdr:rowOff>0</xdr:rowOff>
    </xdr:from>
    <xdr:ext cx="1162050" cy="0"/>
    <xdr:pic>
      <xdr:nvPicPr>
        <xdr:cNvPr id="11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476250</xdr:colOff>
      <xdr:row>102</xdr:row>
      <xdr:rowOff>0</xdr:rowOff>
    </xdr:from>
    <xdr:ext cx="428625" cy="0"/>
    <xdr:pic>
      <xdr:nvPicPr>
        <xdr:cNvPr id="14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476250</xdr:colOff>
      <xdr:row>102</xdr:row>
      <xdr:rowOff>0</xdr:rowOff>
    </xdr:from>
    <xdr:ext cx="428625" cy="0"/>
    <xdr:pic>
      <xdr:nvPicPr>
        <xdr:cNvPr id="15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476250</xdr:colOff>
      <xdr:row>185</xdr:row>
      <xdr:rowOff>76200</xdr:rowOff>
    </xdr:from>
    <xdr:ext cx="428625" cy="0"/>
    <xdr:pic>
      <xdr:nvPicPr>
        <xdr:cNvPr id="16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476250</xdr:colOff>
      <xdr:row>185</xdr:row>
      <xdr:rowOff>76200</xdr:rowOff>
    </xdr:from>
    <xdr:ext cx="428625" cy="0"/>
    <xdr:pic>
      <xdr:nvPicPr>
        <xdr:cNvPr id="18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101600</xdr:colOff>
      <xdr:row>0</xdr:row>
      <xdr:rowOff>31750</xdr:rowOff>
    </xdr:from>
    <xdr:ext cx="1152525" cy="96837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1600" y="31750"/>
          <a:ext cx="1152525" cy="96837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419100</xdr:colOff>
      <xdr:row>0</xdr:row>
      <xdr:rowOff>314325</xdr:rowOff>
    </xdr:from>
    <xdr:ext cx="723900" cy="419100"/>
    <xdr:pic>
      <xdr:nvPicPr>
        <xdr:cNvPr id="20" name="image3.jp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2134850" y="314325"/>
          <a:ext cx="723900" cy="41910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476250</xdr:colOff>
      <xdr:row>186</xdr:row>
      <xdr:rowOff>0</xdr:rowOff>
    </xdr:from>
    <xdr:ext cx="447675" cy="0"/>
    <xdr:pic>
      <xdr:nvPicPr>
        <xdr:cNvPr id="21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476250</xdr:colOff>
      <xdr:row>186</xdr:row>
      <xdr:rowOff>0</xdr:rowOff>
    </xdr:from>
    <xdr:ext cx="447675" cy="0"/>
    <xdr:pic>
      <xdr:nvPicPr>
        <xdr:cNvPr id="2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14</xdr:col>
      <xdr:colOff>114301</xdr:colOff>
      <xdr:row>0</xdr:row>
      <xdr:rowOff>228600</xdr:rowOff>
    </xdr:from>
    <xdr:ext cx="904874" cy="581025"/>
    <xdr:pic>
      <xdr:nvPicPr>
        <xdr:cNvPr id="23" name="image5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3131801" y="228600"/>
          <a:ext cx="904874" cy="58102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476250</xdr:colOff>
      <xdr:row>182</xdr:row>
      <xdr:rowOff>76200</xdr:rowOff>
    </xdr:from>
    <xdr:ext cx="1143000" cy="0"/>
    <xdr:pic>
      <xdr:nvPicPr>
        <xdr:cNvPr id="24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29700" y="98726625"/>
          <a:ext cx="1143000" cy="0"/>
        </a:xfrm>
        <a:prstGeom prst="rect">
          <a:avLst/>
        </a:prstGeom>
        <a:noFill/>
      </xdr:spPr>
    </xdr:pic>
    <xdr:clientData fLocksWithSheet="0"/>
  </xdr:oneCellAnchor>
  <xdr:oneCellAnchor>
    <xdr:from>
      <xdr:col>13</xdr:col>
      <xdr:colOff>552450</xdr:colOff>
      <xdr:row>183</xdr:row>
      <xdr:rowOff>0</xdr:rowOff>
    </xdr:from>
    <xdr:ext cx="1314450" cy="361950"/>
    <xdr:pic>
      <xdr:nvPicPr>
        <xdr:cNvPr id="25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998450" y="99872800"/>
          <a:ext cx="1314450" cy="3619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476250</xdr:colOff>
      <xdr:row>182</xdr:row>
      <xdr:rowOff>76200</xdr:rowOff>
    </xdr:from>
    <xdr:ext cx="1143000" cy="0"/>
    <xdr:pic>
      <xdr:nvPicPr>
        <xdr:cNvPr id="26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29700" y="98726625"/>
          <a:ext cx="1143000" cy="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476250</xdr:colOff>
      <xdr:row>183</xdr:row>
      <xdr:rowOff>0</xdr:rowOff>
    </xdr:from>
    <xdr:ext cx="1162050" cy="0"/>
    <xdr:pic>
      <xdr:nvPicPr>
        <xdr:cNvPr id="27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29700" y="98850450"/>
          <a:ext cx="1162050" cy="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476250</xdr:colOff>
      <xdr:row>183</xdr:row>
      <xdr:rowOff>0</xdr:rowOff>
    </xdr:from>
    <xdr:ext cx="1162050" cy="0"/>
    <xdr:pic>
      <xdr:nvPicPr>
        <xdr:cNvPr id="28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29700" y="98850450"/>
          <a:ext cx="1162050" cy="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476250</xdr:colOff>
      <xdr:row>184</xdr:row>
      <xdr:rowOff>76200</xdr:rowOff>
    </xdr:from>
    <xdr:ext cx="428625" cy="0"/>
    <xdr:pic>
      <xdr:nvPicPr>
        <xdr:cNvPr id="29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96525" y="99126675"/>
          <a:ext cx="428625" cy="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476250</xdr:colOff>
      <xdr:row>184</xdr:row>
      <xdr:rowOff>76200</xdr:rowOff>
    </xdr:from>
    <xdr:ext cx="428625" cy="0"/>
    <xdr:pic>
      <xdr:nvPicPr>
        <xdr:cNvPr id="30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96525" y="99126675"/>
          <a:ext cx="428625" cy="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476250</xdr:colOff>
      <xdr:row>185</xdr:row>
      <xdr:rowOff>0</xdr:rowOff>
    </xdr:from>
    <xdr:ext cx="447675" cy="0"/>
    <xdr:pic>
      <xdr:nvPicPr>
        <xdr:cNvPr id="31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96525" y="99250500"/>
          <a:ext cx="447675" cy="0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476250</xdr:colOff>
      <xdr:row>185</xdr:row>
      <xdr:rowOff>0</xdr:rowOff>
    </xdr:from>
    <xdr:ext cx="447675" cy="0"/>
    <xdr:pic>
      <xdr:nvPicPr>
        <xdr:cNvPr id="3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96525" y="99250500"/>
          <a:ext cx="447675" cy="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ubileehk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048569"/>
  <sheetViews>
    <sheetView tabSelected="1" topLeftCell="A55" zoomScale="75" zoomScaleNormal="75" workbookViewId="0">
      <selection activeCell="R57" sqref="R57"/>
    </sheetView>
  </sheetViews>
  <sheetFormatPr defaultColWidth="11.25" defaultRowHeight="15" customHeight="1"/>
  <cols>
    <col min="1" max="1" width="12.625" style="27" customWidth="1"/>
    <col min="2" max="2" width="31.25" style="27" customWidth="1"/>
    <col min="3" max="8" width="8.625" style="27" customWidth="1"/>
    <col min="9" max="11" width="16.625" style="27" customWidth="1"/>
    <col min="12" max="15" width="8.625" style="27" customWidth="1"/>
    <col min="16" max="16" width="16.625" style="27" customWidth="1"/>
    <col min="17" max="17" width="7.375" style="27" customWidth="1"/>
    <col min="18" max="22" width="8.5" style="198" customWidth="1"/>
    <col min="23" max="254" width="8.5" style="27" customWidth="1"/>
    <col min="255" max="16384" width="11.25" style="27"/>
  </cols>
  <sheetData>
    <row r="1" spans="1:254" ht="80.099999999999994" customHeight="1">
      <c r="A1" s="21"/>
      <c r="B1" s="22"/>
      <c r="C1" s="499" t="s">
        <v>180</v>
      </c>
      <c r="D1" s="499"/>
      <c r="E1" s="499"/>
      <c r="F1" s="499"/>
      <c r="G1" s="499"/>
      <c r="H1" s="499"/>
      <c r="I1" s="499"/>
      <c r="J1" s="499"/>
      <c r="K1" s="21"/>
      <c r="L1" s="23" t="s">
        <v>178</v>
      </c>
      <c r="M1" s="24"/>
      <c r="N1" s="25"/>
      <c r="O1" s="26"/>
      <c r="P1" s="25"/>
      <c r="Q1" s="21"/>
      <c r="R1" s="192"/>
      <c r="S1" s="192"/>
      <c r="T1" s="192"/>
      <c r="U1" s="192"/>
      <c r="V1" s="192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</row>
    <row r="2" spans="1:254" ht="35.1" customHeight="1" thickBot="1">
      <c r="A2" s="250" t="s">
        <v>13</v>
      </c>
      <c r="B2" s="250"/>
      <c r="C2" s="250"/>
      <c r="D2" s="250"/>
      <c r="E2" s="250"/>
      <c r="F2" s="250"/>
      <c r="G2" s="250"/>
      <c r="H2" s="250"/>
      <c r="I2" s="250"/>
      <c r="J2" s="250"/>
      <c r="K2" s="251" t="s">
        <v>262</v>
      </c>
      <c r="L2" s="251"/>
      <c r="M2" s="251"/>
      <c r="N2" s="251"/>
      <c r="O2" s="251"/>
      <c r="P2" s="251"/>
      <c r="Q2" s="28"/>
      <c r="R2" s="193"/>
      <c r="S2" s="193"/>
      <c r="T2" s="193"/>
      <c r="U2" s="193"/>
      <c r="V2" s="193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</row>
    <row r="3" spans="1:254" ht="30" customHeight="1" thickTop="1">
      <c r="A3" s="366" t="s">
        <v>16</v>
      </c>
      <c r="B3" s="341"/>
      <c r="C3" s="341"/>
      <c r="D3" s="341"/>
      <c r="E3" s="341"/>
      <c r="F3" s="341"/>
      <c r="G3" s="341"/>
      <c r="H3" s="341"/>
      <c r="I3" s="341"/>
      <c r="J3" s="367"/>
      <c r="K3" s="340" t="s">
        <v>17</v>
      </c>
      <c r="L3" s="341"/>
      <c r="M3" s="341"/>
      <c r="N3" s="341"/>
      <c r="O3" s="341"/>
      <c r="P3" s="342"/>
      <c r="Q3" s="29"/>
      <c r="R3" s="194"/>
      <c r="S3" s="194"/>
      <c r="T3" s="194"/>
      <c r="U3" s="194"/>
      <c r="V3" s="194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</row>
    <row r="4" spans="1:254" ht="30" customHeight="1">
      <c r="A4" s="343" t="s">
        <v>19</v>
      </c>
      <c r="B4" s="344"/>
      <c r="C4" s="344"/>
      <c r="D4" s="344"/>
      <c r="E4" s="344"/>
      <c r="F4" s="344"/>
      <c r="G4" s="344"/>
      <c r="H4" s="344"/>
      <c r="I4" s="344"/>
      <c r="J4" s="345"/>
      <c r="K4" s="346" t="s">
        <v>21</v>
      </c>
      <c r="L4" s="344"/>
      <c r="M4" s="344"/>
      <c r="N4" s="344"/>
      <c r="O4" s="344"/>
      <c r="P4" s="347"/>
      <c r="Q4" s="29"/>
      <c r="R4" s="194"/>
      <c r="S4" s="194"/>
      <c r="T4" s="194"/>
      <c r="U4" s="194"/>
      <c r="V4" s="194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</row>
    <row r="5" spans="1:254" ht="30" customHeight="1">
      <c r="A5" s="348" t="s">
        <v>25</v>
      </c>
      <c r="B5" s="344"/>
      <c r="C5" s="344"/>
      <c r="D5" s="344"/>
      <c r="E5" s="344"/>
      <c r="F5" s="344"/>
      <c r="G5" s="344"/>
      <c r="H5" s="344"/>
      <c r="I5" s="344"/>
      <c r="J5" s="345"/>
      <c r="K5" s="346" t="s">
        <v>26</v>
      </c>
      <c r="L5" s="344"/>
      <c r="M5" s="344"/>
      <c r="N5" s="344"/>
      <c r="O5" s="344"/>
      <c r="P5" s="347"/>
      <c r="Q5" s="29"/>
      <c r="R5" s="194"/>
      <c r="S5" s="194"/>
      <c r="T5" s="194"/>
      <c r="U5" s="194"/>
      <c r="V5" s="194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</row>
    <row r="6" spans="1:254" ht="30" customHeight="1">
      <c r="A6" s="348" t="s">
        <v>30</v>
      </c>
      <c r="B6" s="344"/>
      <c r="C6" s="344"/>
      <c r="D6" s="344"/>
      <c r="E6" s="344"/>
      <c r="F6" s="344"/>
      <c r="G6" s="344"/>
      <c r="H6" s="344"/>
      <c r="I6" s="344"/>
      <c r="J6" s="345"/>
      <c r="K6" s="353" t="s">
        <v>31</v>
      </c>
      <c r="L6" s="354"/>
      <c r="M6" s="354"/>
      <c r="N6" s="354"/>
      <c r="O6" s="354"/>
      <c r="P6" s="355"/>
      <c r="Q6" s="29"/>
      <c r="R6" s="194"/>
      <c r="S6" s="194"/>
      <c r="T6" s="194"/>
      <c r="U6" s="194"/>
      <c r="V6" s="194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</row>
    <row r="7" spans="1:254" ht="30" customHeight="1" thickBot="1">
      <c r="A7" s="356" t="s">
        <v>426</v>
      </c>
      <c r="B7" s="357"/>
      <c r="C7" s="357"/>
      <c r="D7" s="357"/>
      <c r="E7" s="357"/>
      <c r="F7" s="357"/>
      <c r="G7" s="357"/>
      <c r="H7" s="357"/>
      <c r="I7" s="357"/>
      <c r="J7" s="358"/>
      <c r="K7" s="359"/>
      <c r="L7" s="357"/>
      <c r="M7" s="357"/>
      <c r="N7" s="357"/>
      <c r="O7" s="357"/>
      <c r="P7" s="360"/>
      <c r="Q7" s="29"/>
      <c r="R7" s="194"/>
      <c r="S7" s="194"/>
      <c r="T7" s="194"/>
      <c r="U7" s="194"/>
      <c r="V7" s="194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</row>
    <row r="8" spans="1:254" ht="39.950000000000003" customHeight="1" thickTop="1">
      <c r="A8" s="30" t="s">
        <v>229</v>
      </c>
      <c r="B8" s="31"/>
      <c r="C8" s="31"/>
      <c r="D8" s="31"/>
      <c r="E8" s="31"/>
      <c r="F8" s="31"/>
      <c r="G8" s="31"/>
      <c r="H8" s="31"/>
      <c r="I8" s="31"/>
      <c r="J8" s="32"/>
      <c r="K8" s="33"/>
      <c r="L8" s="33"/>
      <c r="M8" s="33"/>
      <c r="N8" s="33"/>
      <c r="O8" s="33"/>
      <c r="P8" s="33"/>
      <c r="Q8" s="31"/>
      <c r="R8" s="195"/>
      <c r="S8" s="195"/>
      <c r="T8" s="195"/>
      <c r="U8" s="195"/>
      <c r="V8" s="195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</row>
    <row r="9" spans="1:254" ht="39.950000000000003" customHeight="1">
      <c r="A9" s="361" t="s">
        <v>39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4"/>
      <c r="R9" s="196"/>
      <c r="S9" s="196"/>
      <c r="T9" s="196"/>
      <c r="U9" s="196"/>
      <c r="V9" s="196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</row>
    <row r="10" spans="1:254" ht="39.950000000000003" customHeight="1">
      <c r="A10" s="363" t="s">
        <v>0</v>
      </c>
      <c r="B10" s="349" t="s">
        <v>1</v>
      </c>
      <c r="C10" s="350"/>
      <c r="D10" s="350"/>
      <c r="E10" s="349" t="s">
        <v>2</v>
      </c>
      <c r="F10" s="350"/>
      <c r="G10" s="350"/>
      <c r="H10" s="350"/>
      <c r="I10" s="350"/>
      <c r="J10" s="350"/>
      <c r="K10" s="349" t="s">
        <v>1</v>
      </c>
      <c r="L10" s="350"/>
      <c r="M10" s="350"/>
      <c r="N10" s="350"/>
      <c r="O10" s="350"/>
      <c r="P10" s="350"/>
      <c r="Q10" s="35"/>
      <c r="R10" s="192"/>
      <c r="S10" s="192"/>
      <c r="T10" s="192"/>
      <c r="U10" s="192"/>
      <c r="V10" s="192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</row>
    <row r="11" spans="1:254" ht="60" customHeight="1">
      <c r="A11" s="364"/>
      <c r="B11" s="351" t="s">
        <v>4</v>
      </c>
      <c r="C11" s="350"/>
      <c r="D11" s="350"/>
      <c r="E11" s="352" t="s">
        <v>6</v>
      </c>
      <c r="F11" s="350"/>
      <c r="G11" s="350"/>
      <c r="H11" s="350"/>
      <c r="I11" s="350"/>
      <c r="J11" s="350"/>
      <c r="K11" s="373" t="s">
        <v>5</v>
      </c>
      <c r="L11" s="350"/>
      <c r="M11" s="350"/>
      <c r="N11" s="350"/>
      <c r="O11" s="350"/>
      <c r="P11" s="350"/>
      <c r="Q11" s="28"/>
      <c r="R11" s="192"/>
      <c r="S11" s="192"/>
      <c r="T11" s="192"/>
      <c r="U11" s="192"/>
      <c r="V11" s="192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</row>
    <row r="12" spans="1:254" ht="39.950000000000003" customHeight="1">
      <c r="A12" s="365"/>
      <c r="B12" s="351" t="s">
        <v>7</v>
      </c>
      <c r="C12" s="350"/>
      <c r="D12" s="350"/>
      <c r="E12" s="352" t="s">
        <v>9</v>
      </c>
      <c r="F12" s="350"/>
      <c r="G12" s="350"/>
      <c r="H12" s="350"/>
      <c r="I12" s="350"/>
      <c r="J12" s="350"/>
      <c r="K12" s="373" t="s">
        <v>8</v>
      </c>
      <c r="L12" s="350"/>
      <c r="M12" s="350"/>
      <c r="N12" s="350"/>
      <c r="O12" s="350"/>
      <c r="P12" s="350"/>
      <c r="Q12" s="35"/>
      <c r="R12" s="192"/>
      <c r="S12" s="192"/>
      <c r="T12" s="192"/>
      <c r="U12" s="192"/>
      <c r="V12" s="192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</row>
    <row r="13" spans="1:254" ht="60" customHeight="1">
      <c r="A13" s="419" t="s">
        <v>179</v>
      </c>
      <c r="B13" s="380" t="s">
        <v>420</v>
      </c>
      <c r="C13" s="381"/>
      <c r="D13" s="381"/>
      <c r="E13" s="374" t="s">
        <v>11</v>
      </c>
      <c r="F13" s="375"/>
      <c r="G13" s="375"/>
      <c r="H13" s="375"/>
      <c r="I13" s="375"/>
      <c r="J13" s="375"/>
      <c r="K13" s="376" t="s">
        <v>296</v>
      </c>
      <c r="L13" s="377"/>
      <c r="M13" s="377"/>
      <c r="N13" s="377"/>
      <c r="O13" s="377"/>
      <c r="P13" s="377"/>
      <c r="Q13" s="35"/>
      <c r="R13" s="196"/>
      <c r="S13" s="196"/>
      <c r="T13" s="196"/>
      <c r="U13" s="196"/>
      <c r="V13" s="196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</row>
    <row r="14" spans="1:254" ht="60" customHeight="1">
      <c r="A14" s="420"/>
      <c r="B14" s="380" t="s">
        <v>419</v>
      </c>
      <c r="C14" s="381"/>
      <c r="D14" s="381"/>
      <c r="E14" s="374" t="s">
        <v>12</v>
      </c>
      <c r="F14" s="375"/>
      <c r="G14" s="375"/>
      <c r="H14" s="375"/>
      <c r="I14" s="375"/>
      <c r="J14" s="375"/>
      <c r="K14" s="378" t="s">
        <v>273</v>
      </c>
      <c r="L14" s="379"/>
      <c r="M14" s="379"/>
      <c r="N14" s="379"/>
      <c r="O14" s="379"/>
      <c r="P14" s="379"/>
      <c r="Q14" s="35"/>
      <c r="R14" s="196"/>
      <c r="S14" s="196"/>
      <c r="T14" s="196"/>
      <c r="U14" s="196"/>
      <c r="V14" s="196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</row>
    <row r="15" spans="1:254" ht="60" customHeight="1">
      <c r="A15" s="420"/>
      <c r="B15" s="374" t="s">
        <v>15</v>
      </c>
      <c r="C15" s="375"/>
      <c r="D15" s="375"/>
      <c r="E15" s="374" t="s">
        <v>14</v>
      </c>
      <c r="F15" s="375"/>
      <c r="G15" s="375"/>
      <c r="H15" s="375"/>
      <c r="I15" s="375"/>
      <c r="J15" s="375"/>
      <c r="K15" s="378" t="s">
        <v>271</v>
      </c>
      <c r="L15" s="379"/>
      <c r="M15" s="379"/>
      <c r="N15" s="379"/>
      <c r="O15" s="379"/>
      <c r="P15" s="379"/>
      <c r="Q15" s="35"/>
      <c r="R15" s="196"/>
      <c r="S15" s="196"/>
      <c r="T15" s="196"/>
      <c r="U15" s="196"/>
      <c r="V15" s="196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</row>
    <row r="16" spans="1:254" ht="60" customHeight="1">
      <c r="A16" s="420"/>
      <c r="B16" s="378" t="s">
        <v>72</v>
      </c>
      <c r="C16" s="379"/>
      <c r="D16" s="379"/>
      <c r="E16" s="376" t="s">
        <v>421</v>
      </c>
      <c r="F16" s="377"/>
      <c r="G16" s="377"/>
      <c r="H16" s="377"/>
      <c r="I16" s="377"/>
      <c r="J16" s="377"/>
      <c r="K16" s="374" t="s">
        <v>15</v>
      </c>
      <c r="L16" s="375"/>
      <c r="M16" s="375"/>
      <c r="N16" s="375"/>
      <c r="O16" s="375"/>
      <c r="P16" s="375"/>
      <c r="Q16" s="35"/>
      <c r="R16" s="196"/>
      <c r="S16" s="196"/>
      <c r="T16" s="196"/>
      <c r="U16" s="196"/>
      <c r="V16" s="196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</row>
    <row r="17" spans="1:254" ht="60" customHeight="1">
      <c r="A17" s="420"/>
      <c r="B17" s="374" t="s">
        <v>418</v>
      </c>
      <c r="C17" s="375"/>
      <c r="D17" s="375"/>
      <c r="E17" s="374" t="s">
        <v>18</v>
      </c>
      <c r="F17" s="375"/>
      <c r="G17" s="375"/>
      <c r="H17" s="375"/>
      <c r="I17" s="375"/>
      <c r="J17" s="375"/>
      <c r="K17" s="374" t="s">
        <v>47</v>
      </c>
      <c r="L17" s="375"/>
      <c r="M17" s="375"/>
      <c r="N17" s="375"/>
      <c r="O17" s="375"/>
      <c r="P17" s="375"/>
      <c r="Q17" s="35"/>
      <c r="R17" s="196"/>
      <c r="S17" s="196"/>
      <c r="T17" s="196"/>
      <c r="U17" s="196"/>
      <c r="V17" s="196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</row>
    <row r="18" spans="1:254" ht="60" customHeight="1">
      <c r="A18" s="420"/>
      <c r="B18" s="374" t="s">
        <v>70</v>
      </c>
      <c r="C18" s="375"/>
      <c r="D18" s="375"/>
      <c r="E18" s="380" t="s">
        <v>272</v>
      </c>
      <c r="F18" s="381"/>
      <c r="G18" s="381"/>
      <c r="H18" s="381"/>
      <c r="I18" s="381"/>
      <c r="J18" s="381"/>
      <c r="K18" s="374" t="s">
        <v>20</v>
      </c>
      <c r="L18" s="375"/>
      <c r="M18" s="375"/>
      <c r="N18" s="375"/>
      <c r="O18" s="375"/>
      <c r="P18" s="375"/>
      <c r="Q18" s="31"/>
      <c r="R18" s="196"/>
      <c r="S18" s="196"/>
      <c r="T18" s="196"/>
      <c r="U18" s="196"/>
      <c r="V18" s="196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</row>
    <row r="19" spans="1:254" ht="60" customHeight="1">
      <c r="A19" s="420"/>
      <c r="B19" s="374" t="s">
        <v>77</v>
      </c>
      <c r="C19" s="375"/>
      <c r="D19" s="375"/>
      <c r="E19" s="374" t="s">
        <v>23</v>
      </c>
      <c r="F19" s="375"/>
      <c r="G19" s="375"/>
      <c r="H19" s="375"/>
      <c r="I19" s="375"/>
      <c r="J19" s="375"/>
      <c r="K19" s="374" t="s">
        <v>22</v>
      </c>
      <c r="L19" s="375"/>
      <c r="M19" s="375"/>
      <c r="N19" s="375"/>
      <c r="O19" s="375"/>
      <c r="P19" s="375"/>
      <c r="Q19" s="34"/>
      <c r="R19" s="196"/>
      <c r="S19" s="196"/>
      <c r="T19" s="196"/>
      <c r="U19" s="196"/>
      <c r="V19" s="196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</row>
    <row r="20" spans="1:254" ht="60" customHeight="1">
      <c r="A20" s="420"/>
      <c r="B20" s="378" t="s">
        <v>286</v>
      </c>
      <c r="C20" s="379"/>
      <c r="D20" s="379"/>
      <c r="E20" s="374" t="s">
        <v>24</v>
      </c>
      <c r="F20" s="375"/>
      <c r="G20" s="375"/>
      <c r="H20" s="375"/>
      <c r="I20" s="375"/>
      <c r="J20" s="375"/>
      <c r="K20" s="374" t="s">
        <v>48</v>
      </c>
      <c r="L20" s="375"/>
      <c r="M20" s="375"/>
      <c r="N20" s="375"/>
      <c r="O20" s="375"/>
      <c r="P20" s="375"/>
      <c r="Q20" s="34"/>
      <c r="R20" s="196"/>
      <c r="S20" s="196"/>
      <c r="T20" s="196"/>
      <c r="U20" s="196"/>
      <c r="V20" s="196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</row>
    <row r="21" spans="1:254" ht="60" customHeight="1">
      <c r="A21" s="420"/>
      <c r="B21" s="374" t="s">
        <v>87</v>
      </c>
      <c r="C21" s="375"/>
      <c r="D21" s="375"/>
      <c r="E21" s="374" t="s">
        <v>27</v>
      </c>
      <c r="F21" s="375"/>
      <c r="G21" s="375"/>
      <c r="H21" s="375"/>
      <c r="I21" s="375"/>
      <c r="J21" s="375"/>
      <c r="K21" s="380" t="s">
        <v>297</v>
      </c>
      <c r="L21" s="381"/>
      <c r="M21" s="381"/>
      <c r="N21" s="381"/>
      <c r="O21" s="381"/>
      <c r="P21" s="381"/>
      <c r="Q21" s="21"/>
      <c r="R21" s="196"/>
      <c r="S21" s="196"/>
      <c r="T21" s="196"/>
      <c r="U21" s="196"/>
      <c r="V21" s="196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</row>
    <row r="22" spans="1:254" ht="60" customHeight="1">
      <c r="A22" s="420"/>
      <c r="B22" s="380" t="s">
        <v>422</v>
      </c>
      <c r="C22" s="381"/>
      <c r="D22" s="381"/>
      <c r="E22" s="374" t="s">
        <v>29</v>
      </c>
      <c r="F22" s="375"/>
      <c r="G22" s="375"/>
      <c r="H22" s="375"/>
      <c r="I22" s="375"/>
      <c r="J22" s="375"/>
      <c r="K22" s="374" t="s">
        <v>28</v>
      </c>
      <c r="L22" s="375"/>
      <c r="M22" s="375"/>
      <c r="N22" s="375"/>
      <c r="O22" s="375"/>
      <c r="P22" s="375"/>
      <c r="Q22" s="21"/>
      <c r="R22" s="196"/>
      <c r="S22" s="196"/>
      <c r="T22" s="196"/>
      <c r="U22" s="196"/>
      <c r="V22" s="196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</row>
    <row r="23" spans="1:254" ht="60" customHeight="1">
      <c r="A23" s="420"/>
      <c r="B23" s="374"/>
      <c r="C23" s="375"/>
      <c r="D23" s="375"/>
      <c r="E23" s="374" t="s">
        <v>417</v>
      </c>
      <c r="F23" s="375"/>
      <c r="G23" s="375"/>
      <c r="H23" s="375"/>
      <c r="I23" s="375"/>
      <c r="J23" s="375"/>
      <c r="K23" s="374" t="s">
        <v>32</v>
      </c>
      <c r="L23" s="375"/>
      <c r="M23" s="375"/>
      <c r="N23" s="375"/>
      <c r="O23" s="375"/>
      <c r="P23" s="375"/>
      <c r="Q23" s="21"/>
      <c r="R23" s="196"/>
      <c r="S23" s="196"/>
      <c r="T23" s="196"/>
      <c r="U23" s="196"/>
      <c r="V23" s="196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</row>
    <row r="24" spans="1:254" ht="60" customHeight="1" thickBot="1">
      <c r="A24" s="421"/>
      <c r="B24" s="391"/>
      <c r="C24" s="392"/>
      <c r="D24" s="392"/>
      <c r="E24" s="407" t="s">
        <v>423</v>
      </c>
      <c r="F24" s="408"/>
      <c r="G24" s="408"/>
      <c r="H24" s="408"/>
      <c r="I24" s="408"/>
      <c r="J24" s="408"/>
      <c r="K24" s="391"/>
      <c r="L24" s="392"/>
      <c r="M24" s="392"/>
      <c r="N24" s="392"/>
      <c r="O24" s="392"/>
      <c r="P24" s="392"/>
      <c r="Q24" s="34"/>
      <c r="R24" s="196"/>
      <c r="S24" s="196"/>
      <c r="T24" s="196"/>
      <c r="U24" s="196"/>
      <c r="V24" s="196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</row>
    <row r="25" spans="1:254" ht="60" customHeight="1" thickTop="1" thickBot="1">
      <c r="A25" s="36" t="s">
        <v>230</v>
      </c>
      <c r="B25" s="280"/>
      <c r="C25" s="281"/>
      <c r="D25" s="287"/>
      <c r="E25" s="280"/>
      <c r="F25" s="281"/>
      <c r="G25" s="281"/>
      <c r="H25" s="281"/>
      <c r="I25" s="281"/>
      <c r="J25" s="287"/>
      <c r="K25" s="280"/>
      <c r="L25" s="281"/>
      <c r="M25" s="281"/>
      <c r="N25" s="281"/>
      <c r="O25" s="281"/>
      <c r="P25" s="287"/>
      <c r="Q25" s="34"/>
      <c r="R25" s="196"/>
      <c r="S25" s="196"/>
      <c r="T25" s="196"/>
      <c r="U25" s="196"/>
      <c r="V25" s="196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</row>
    <row r="26" spans="1:254" ht="30" customHeight="1" thickTop="1">
      <c r="A26" s="37"/>
      <c r="B26" s="38"/>
      <c r="C26" s="39"/>
      <c r="D26" s="39"/>
      <c r="E26" s="40"/>
      <c r="F26" s="41"/>
      <c r="G26" s="41"/>
      <c r="H26" s="41"/>
      <c r="I26" s="41"/>
      <c r="J26" s="41"/>
      <c r="K26" s="40"/>
      <c r="L26" s="41"/>
      <c r="M26" s="41"/>
      <c r="N26" s="41"/>
      <c r="O26" s="41"/>
      <c r="P26" s="41"/>
      <c r="Q26" s="34"/>
      <c r="R26" s="196"/>
      <c r="S26" s="196"/>
      <c r="T26" s="196"/>
      <c r="U26" s="196"/>
      <c r="V26" s="196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</row>
    <row r="27" spans="1:254" ht="39.950000000000003" customHeight="1">
      <c r="A27" s="252" t="s">
        <v>0</v>
      </c>
      <c r="B27" s="261" t="s">
        <v>1</v>
      </c>
      <c r="C27" s="262"/>
      <c r="D27" s="262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4"/>
      <c r="Q27" s="21"/>
      <c r="R27" s="192"/>
      <c r="S27" s="192"/>
      <c r="T27" s="192"/>
      <c r="U27" s="192"/>
      <c r="V27" s="192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</row>
    <row r="28" spans="1:254" ht="60" customHeight="1">
      <c r="A28" s="410"/>
      <c r="B28" s="412" t="s">
        <v>33</v>
      </c>
      <c r="C28" s="405"/>
      <c r="D28" s="413"/>
      <c r="E28" s="409" t="s">
        <v>34</v>
      </c>
      <c r="F28" s="405"/>
      <c r="G28" s="405"/>
      <c r="H28" s="405"/>
      <c r="I28" s="406"/>
      <c r="J28" s="401" t="s">
        <v>40</v>
      </c>
      <c r="K28" s="402"/>
      <c r="L28" s="403"/>
      <c r="M28" s="404" t="s">
        <v>41</v>
      </c>
      <c r="N28" s="405"/>
      <c r="O28" s="405"/>
      <c r="P28" s="406"/>
      <c r="Q28" s="42"/>
      <c r="R28" s="192"/>
      <c r="S28" s="192"/>
      <c r="T28" s="192"/>
      <c r="U28" s="192"/>
      <c r="V28" s="192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</row>
    <row r="29" spans="1:254" ht="39.950000000000003" customHeight="1">
      <c r="A29" s="411"/>
      <c r="B29" s="414" t="s">
        <v>35</v>
      </c>
      <c r="C29" s="338"/>
      <c r="D29" s="339"/>
      <c r="E29" s="393" t="s">
        <v>36</v>
      </c>
      <c r="F29" s="338"/>
      <c r="G29" s="338"/>
      <c r="H29" s="338"/>
      <c r="I29" s="339"/>
      <c r="J29" s="334" t="s">
        <v>42</v>
      </c>
      <c r="K29" s="335"/>
      <c r="L29" s="336"/>
      <c r="M29" s="337" t="s">
        <v>43</v>
      </c>
      <c r="N29" s="338"/>
      <c r="O29" s="338"/>
      <c r="P29" s="339"/>
      <c r="Q29" s="42"/>
      <c r="R29" s="192"/>
      <c r="S29" s="192"/>
      <c r="T29" s="192"/>
      <c r="U29" s="192"/>
      <c r="V29" s="192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</row>
    <row r="30" spans="1:254" ht="69.95" customHeight="1">
      <c r="A30" s="415" t="s">
        <v>264</v>
      </c>
      <c r="B30" s="265" t="s">
        <v>181</v>
      </c>
      <c r="C30" s="266"/>
      <c r="D30" s="267"/>
      <c r="E30" s="268" t="s">
        <v>416</v>
      </c>
      <c r="F30" s="269"/>
      <c r="G30" s="269"/>
      <c r="H30" s="269"/>
      <c r="I30" s="270"/>
      <c r="J30" s="265" t="s">
        <v>227</v>
      </c>
      <c r="K30" s="266"/>
      <c r="L30" s="267"/>
      <c r="M30" s="265" t="s">
        <v>182</v>
      </c>
      <c r="N30" s="266"/>
      <c r="O30" s="266"/>
      <c r="P30" s="267"/>
      <c r="Q30" s="42"/>
      <c r="R30" s="196"/>
      <c r="S30" s="196"/>
      <c r="T30" s="196"/>
      <c r="U30" s="196"/>
      <c r="V30" s="196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</row>
    <row r="31" spans="1:254" ht="60" customHeight="1">
      <c r="A31" s="416"/>
      <c r="B31" s="265" t="s">
        <v>276</v>
      </c>
      <c r="C31" s="266"/>
      <c r="D31" s="267"/>
      <c r="E31" s="265" t="s">
        <v>183</v>
      </c>
      <c r="F31" s="266"/>
      <c r="G31" s="266"/>
      <c r="H31" s="266"/>
      <c r="I31" s="267"/>
      <c r="J31" s="265" t="s">
        <v>277</v>
      </c>
      <c r="K31" s="266"/>
      <c r="L31" s="267"/>
      <c r="M31" s="265" t="s">
        <v>217</v>
      </c>
      <c r="N31" s="266"/>
      <c r="O31" s="266"/>
      <c r="P31" s="267"/>
      <c r="Q31" s="42"/>
      <c r="R31" s="196"/>
      <c r="S31" s="196"/>
      <c r="T31" s="196"/>
      <c r="U31" s="196"/>
      <c r="V31" s="196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</row>
    <row r="32" spans="1:254" ht="60" customHeight="1">
      <c r="A32" s="416"/>
      <c r="B32" s="265" t="s">
        <v>184</v>
      </c>
      <c r="C32" s="266"/>
      <c r="D32" s="267"/>
      <c r="E32" s="268" t="s">
        <v>185</v>
      </c>
      <c r="F32" s="269"/>
      <c r="G32" s="269"/>
      <c r="H32" s="269"/>
      <c r="I32" s="270"/>
      <c r="J32" s="265" t="s">
        <v>186</v>
      </c>
      <c r="K32" s="266"/>
      <c r="L32" s="267"/>
      <c r="M32" s="268" t="s">
        <v>424</v>
      </c>
      <c r="N32" s="269"/>
      <c r="O32" s="269"/>
      <c r="P32" s="270"/>
      <c r="Q32" s="42"/>
      <c r="R32" s="196"/>
      <c r="S32" s="196"/>
      <c r="T32" s="196"/>
      <c r="U32" s="196"/>
      <c r="V32" s="196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</row>
    <row r="33" spans="1:254" ht="60" customHeight="1">
      <c r="A33" s="416"/>
      <c r="B33" s="265" t="s">
        <v>187</v>
      </c>
      <c r="C33" s="266"/>
      <c r="D33" s="267"/>
      <c r="E33" s="265" t="s">
        <v>188</v>
      </c>
      <c r="F33" s="266"/>
      <c r="G33" s="266"/>
      <c r="H33" s="266"/>
      <c r="I33" s="267"/>
      <c r="J33" s="268" t="s">
        <v>73</v>
      </c>
      <c r="K33" s="269"/>
      <c r="L33" s="270"/>
      <c r="M33" s="268" t="s">
        <v>61</v>
      </c>
      <c r="N33" s="269"/>
      <c r="O33" s="269"/>
      <c r="P33" s="270"/>
      <c r="Q33" s="42"/>
      <c r="R33" s="196"/>
      <c r="S33" s="196"/>
      <c r="T33" s="196"/>
      <c r="U33" s="196"/>
      <c r="V33" s="196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</row>
    <row r="34" spans="1:254" ht="60" customHeight="1">
      <c r="A34" s="416"/>
      <c r="B34" s="265" t="s">
        <v>219</v>
      </c>
      <c r="C34" s="266"/>
      <c r="D34" s="267"/>
      <c r="E34" s="265" t="s">
        <v>37</v>
      </c>
      <c r="F34" s="266"/>
      <c r="G34" s="266"/>
      <c r="H34" s="266"/>
      <c r="I34" s="267"/>
      <c r="J34" s="265" t="s">
        <v>189</v>
      </c>
      <c r="K34" s="266"/>
      <c r="L34" s="267"/>
      <c r="M34" s="265" t="s">
        <v>224</v>
      </c>
      <c r="N34" s="266"/>
      <c r="O34" s="266"/>
      <c r="P34" s="267"/>
      <c r="Q34" s="42"/>
      <c r="R34" s="196"/>
      <c r="S34" s="196"/>
      <c r="T34" s="196"/>
      <c r="U34" s="196"/>
      <c r="V34" s="196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</row>
    <row r="35" spans="1:254" ht="60" customHeight="1">
      <c r="A35" s="416"/>
      <c r="B35" s="268" t="s">
        <v>218</v>
      </c>
      <c r="C35" s="269"/>
      <c r="D35" s="270"/>
      <c r="E35" s="265" t="s">
        <v>190</v>
      </c>
      <c r="F35" s="266"/>
      <c r="G35" s="266"/>
      <c r="H35" s="266"/>
      <c r="I35" s="267"/>
      <c r="J35" s="265" t="s">
        <v>44</v>
      </c>
      <c r="K35" s="266"/>
      <c r="L35" s="267"/>
      <c r="M35" s="265" t="s">
        <v>189</v>
      </c>
      <c r="N35" s="266"/>
      <c r="O35" s="266"/>
      <c r="P35" s="267"/>
      <c r="Q35" s="42"/>
      <c r="R35" s="196"/>
      <c r="S35" s="196"/>
      <c r="T35" s="196"/>
      <c r="U35" s="196"/>
      <c r="V35" s="196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</row>
    <row r="36" spans="1:254" ht="60" customHeight="1">
      <c r="A36" s="416"/>
      <c r="B36" s="265" t="s">
        <v>38</v>
      </c>
      <c r="C36" s="266"/>
      <c r="D36" s="267"/>
      <c r="E36" s="268" t="s">
        <v>191</v>
      </c>
      <c r="F36" s="269"/>
      <c r="G36" s="269"/>
      <c r="H36" s="269"/>
      <c r="I36" s="270"/>
      <c r="J36" s="265" t="s">
        <v>48</v>
      </c>
      <c r="K36" s="266"/>
      <c r="L36" s="267"/>
      <c r="M36" s="265" t="s">
        <v>76</v>
      </c>
      <c r="N36" s="266"/>
      <c r="O36" s="266"/>
      <c r="P36" s="267"/>
      <c r="Q36" s="42"/>
      <c r="R36" s="196"/>
      <c r="S36" s="196"/>
      <c r="T36" s="196"/>
      <c r="U36" s="196"/>
      <c r="V36" s="196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</row>
    <row r="37" spans="1:254" ht="60" customHeight="1">
      <c r="A37" s="416"/>
      <c r="B37" s="268" t="s">
        <v>192</v>
      </c>
      <c r="C37" s="269"/>
      <c r="D37" s="270"/>
      <c r="E37" s="265" t="s">
        <v>220</v>
      </c>
      <c r="F37" s="266"/>
      <c r="G37" s="266"/>
      <c r="H37" s="266"/>
      <c r="I37" s="267"/>
      <c r="J37" s="265" t="s">
        <v>222</v>
      </c>
      <c r="K37" s="266"/>
      <c r="L37" s="267"/>
      <c r="M37" s="265" t="s">
        <v>49</v>
      </c>
      <c r="N37" s="266"/>
      <c r="O37" s="266"/>
      <c r="P37" s="267"/>
      <c r="Q37" s="42"/>
      <c r="R37" s="196"/>
      <c r="S37" s="196"/>
      <c r="T37" s="196"/>
      <c r="U37" s="196"/>
      <c r="V37" s="196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</row>
    <row r="38" spans="1:254" ht="60" customHeight="1">
      <c r="A38" s="416"/>
      <c r="B38" s="268" t="s">
        <v>193</v>
      </c>
      <c r="C38" s="269"/>
      <c r="D38" s="270"/>
      <c r="E38" s="268" t="s">
        <v>221</v>
      </c>
      <c r="F38" s="269"/>
      <c r="G38" s="269"/>
      <c r="H38" s="269"/>
      <c r="I38" s="270"/>
      <c r="J38" s="265" t="s">
        <v>45</v>
      </c>
      <c r="K38" s="266"/>
      <c r="L38" s="267"/>
      <c r="M38" s="265" t="s">
        <v>428</v>
      </c>
      <c r="N38" s="266"/>
      <c r="O38" s="266"/>
      <c r="P38" s="267"/>
      <c r="Q38" s="42"/>
      <c r="R38" s="196"/>
      <c r="S38" s="196"/>
      <c r="T38" s="196"/>
      <c r="U38" s="196"/>
      <c r="V38" s="196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</row>
    <row r="39" spans="1:254" ht="60" customHeight="1">
      <c r="A39" s="416"/>
      <c r="B39" s="183"/>
      <c r="C39" s="184"/>
      <c r="D39" s="185"/>
      <c r="E39" s="268" t="s">
        <v>192</v>
      </c>
      <c r="F39" s="269"/>
      <c r="G39" s="269"/>
      <c r="H39" s="269"/>
      <c r="I39" s="270"/>
      <c r="J39" s="265" t="s">
        <v>223</v>
      </c>
      <c r="K39" s="266"/>
      <c r="L39" s="267"/>
      <c r="M39" s="394" t="s">
        <v>427</v>
      </c>
      <c r="N39" s="276"/>
      <c r="O39" s="276"/>
      <c r="P39" s="277"/>
      <c r="Q39" s="42"/>
      <c r="R39" s="196"/>
      <c r="S39" s="196"/>
      <c r="T39" s="196"/>
      <c r="U39" s="196"/>
      <c r="V39" s="196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</row>
    <row r="40" spans="1:254" ht="60" customHeight="1" thickBot="1">
      <c r="A40" s="416"/>
      <c r="B40" s="186"/>
      <c r="C40" s="184"/>
      <c r="D40" s="187"/>
      <c r="E40" s="265" t="s">
        <v>194</v>
      </c>
      <c r="F40" s="266"/>
      <c r="G40" s="266"/>
      <c r="H40" s="266"/>
      <c r="I40" s="267"/>
      <c r="J40" s="275"/>
      <c r="K40" s="276"/>
      <c r="L40" s="277"/>
      <c r="M40" s="265" t="s">
        <v>46</v>
      </c>
      <c r="N40" s="266"/>
      <c r="O40" s="266"/>
      <c r="P40" s="267"/>
      <c r="Q40" s="42"/>
      <c r="R40" s="196"/>
      <c r="S40" s="196"/>
      <c r="T40" s="196"/>
      <c r="U40" s="196"/>
      <c r="V40" s="196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</row>
    <row r="41" spans="1:254" ht="60" customHeight="1" thickTop="1" thickBot="1">
      <c r="A41" s="43" t="s">
        <v>230</v>
      </c>
      <c r="B41" s="280"/>
      <c r="C41" s="281"/>
      <c r="D41" s="287"/>
      <c r="E41" s="280"/>
      <c r="F41" s="281"/>
      <c r="G41" s="281"/>
      <c r="H41" s="281"/>
      <c r="I41" s="282"/>
      <c r="J41" s="280"/>
      <c r="K41" s="281"/>
      <c r="L41" s="281"/>
      <c r="M41" s="280"/>
      <c r="N41" s="281"/>
      <c r="O41" s="281"/>
      <c r="P41" s="287"/>
      <c r="Q41" s="44"/>
      <c r="R41" s="196"/>
      <c r="S41" s="196"/>
      <c r="T41" s="196"/>
      <c r="U41" s="196"/>
      <c r="V41" s="196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</row>
    <row r="42" spans="1:254" ht="60" customHeight="1" thickTop="1">
      <c r="A42" s="45" t="s">
        <v>50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35"/>
      <c r="R42" s="62"/>
      <c r="S42" s="62"/>
      <c r="T42" s="62"/>
      <c r="U42" s="62"/>
      <c r="V42" s="62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</row>
    <row r="43" spans="1:254" ht="60" customHeight="1" thickBot="1">
      <c r="A43" s="47" t="s">
        <v>261</v>
      </c>
      <c r="B43" s="285" t="s">
        <v>260</v>
      </c>
      <c r="C43" s="286"/>
      <c r="D43" s="219" t="s">
        <v>303</v>
      </c>
      <c r="E43" s="219"/>
      <c r="F43" s="259" t="s">
        <v>51</v>
      </c>
      <c r="G43" s="260"/>
      <c r="H43" s="260"/>
      <c r="I43" s="48" t="s">
        <v>53</v>
      </c>
      <c r="J43" s="285" t="s">
        <v>260</v>
      </c>
      <c r="K43" s="286"/>
      <c r="L43" s="219" t="s">
        <v>303</v>
      </c>
      <c r="M43" s="219"/>
      <c r="N43" s="259" t="s">
        <v>52</v>
      </c>
      <c r="O43" s="260"/>
      <c r="P43" s="48" t="s">
        <v>53</v>
      </c>
      <c r="Q43" s="49"/>
      <c r="R43" s="197"/>
      <c r="S43" s="197"/>
      <c r="T43" s="197"/>
      <c r="U43" s="197"/>
      <c r="V43" s="197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</row>
    <row r="44" spans="1:254" ht="60" customHeight="1" thickTop="1">
      <c r="A44" s="432" t="s">
        <v>54</v>
      </c>
      <c r="B44" s="309" t="s">
        <v>275</v>
      </c>
      <c r="C44" s="289"/>
      <c r="D44" s="418">
        <v>128</v>
      </c>
      <c r="E44" s="321"/>
      <c r="F44" s="310"/>
      <c r="G44" s="311"/>
      <c r="H44" s="279"/>
      <c r="I44" s="50">
        <f>SUM(D44*F44)</f>
        <v>0</v>
      </c>
      <c r="J44" s="292" t="s">
        <v>57</v>
      </c>
      <c r="K44" s="293"/>
      <c r="L44" s="294">
        <v>198</v>
      </c>
      <c r="M44" s="293"/>
      <c r="N44" s="278"/>
      <c r="O44" s="279"/>
      <c r="P44" s="50">
        <f>SUM(L44*N44)</f>
        <v>0</v>
      </c>
      <c r="Q44" s="35"/>
      <c r="T44" s="62"/>
      <c r="U44" s="62"/>
      <c r="V44" s="62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</row>
    <row r="45" spans="1:254" ht="60" customHeight="1">
      <c r="A45" s="433"/>
      <c r="B45" s="292" t="s">
        <v>267</v>
      </c>
      <c r="C45" s="293"/>
      <c r="D45" s="294">
        <v>140</v>
      </c>
      <c r="E45" s="293"/>
      <c r="F45" s="295"/>
      <c r="G45" s="296"/>
      <c r="H45" s="297"/>
      <c r="I45" s="50">
        <f t="shared" ref="I45:I56" si="0">SUM(D45*F45)</f>
        <v>0</v>
      </c>
      <c r="J45" s="302" t="s">
        <v>233</v>
      </c>
      <c r="K45" s="291"/>
      <c r="L45" s="298">
        <v>198</v>
      </c>
      <c r="M45" s="291"/>
      <c r="N45" s="295"/>
      <c r="O45" s="297"/>
      <c r="P45" s="50">
        <f>SUM(L45*N45)</f>
        <v>0</v>
      </c>
      <c r="Q45" s="35"/>
      <c r="R45" s="62"/>
      <c r="S45" s="62"/>
      <c r="T45" s="62"/>
      <c r="U45" s="62"/>
      <c r="V45" s="62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</row>
    <row r="46" spans="1:254" ht="60" customHeight="1">
      <c r="A46" s="433"/>
      <c r="B46" s="396" t="s">
        <v>293</v>
      </c>
      <c r="C46" s="397"/>
      <c r="D46" s="290">
        <v>150</v>
      </c>
      <c r="E46" s="399"/>
      <c r="F46" s="295"/>
      <c r="G46" s="296"/>
      <c r="H46" s="297"/>
      <c r="I46" s="50">
        <f t="shared" si="0"/>
        <v>0</v>
      </c>
      <c r="J46" s="302" t="s">
        <v>56</v>
      </c>
      <c r="K46" s="291"/>
      <c r="L46" s="298">
        <v>198</v>
      </c>
      <c r="M46" s="291"/>
      <c r="N46" s="257"/>
      <c r="O46" s="258"/>
      <c r="P46" s="50">
        <f t="shared" ref="P46:P56" si="1">SUM(L46*N46)</f>
        <v>0</v>
      </c>
      <c r="Q46" s="35"/>
      <c r="R46" s="199"/>
      <c r="S46" s="200"/>
      <c r="T46" s="200"/>
      <c r="U46" s="201"/>
      <c r="V46" s="62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</row>
    <row r="47" spans="1:254" ht="60" customHeight="1">
      <c r="A47" s="433"/>
      <c r="B47" s="398" t="s">
        <v>235</v>
      </c>
      <c r="C47" s="291"/>
      <c r="D47" s="290">
        <v>158</v>
      </c>
      <c r="E47" s="399"/>
      <c r="F47" s="295"/>
      <c r="G47" s="296"/>
      <c r="H47" s="297"/>
      <c r="I47" s="50">
        <f t="shared" si="0"/>
        <v>0</v>
      </c>
      <c r="J47" s="302" t="s">
        <v>234</v>
      </c>
      <c r="K47" s="291"/>
      <c r="L47" s="298">
        <v>198</v>
      </c>
      <c r="M47" s="291"/>
      <c r="N47" s="257"/>
      <c r="O47" s="258"/>
      <c r="P47" s="50">
        <f t="shared" si="1"/>
        <v>0</v>
      </c>
      <c r="Q47" s="35"/>
      <c r="T47" s="202"/>
      <c r="U47" s="201"/>
      <c r="V47" s="62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</row>
    <row r="48" spans="1:254" ht="60" customHeight="1">
      <c r="A48" s="433"/>
      <c r="B48" s="302" t="s">
        <v>232</v>
      </c>
      <c r="C48" s="291"/>
      <c r="D48" s="298">
        <v>168</v>
      </c>
      <c r="E48" s="291"/>
      <c r="F48" s="295"/>
      <c r="G48" s="296"/>
      <c r="H48" s="297"/>
      <c r="I48" s="50">
        <f t="shared" si="0"/>
        <v>0</v>
      </c>
      <c r="J48" s="400" t="s">
        <v>299</v>
      </c>
      <c r="K48" s="397"/>
      <c r="L48" s="298">
        <v>238</v>
      </c>
      <c r="M48" s="291"/>
      <c r="N48" s="257"/>
      <c r="O48" s="258"/>
      <c r="P48" s="50">
        <f t="shared" si="1"/>
        <v>0</v>
      </c>
      <c r="Q48" s="35"/>
      <c r="T48" s="202"/>
      <c r="U48" s="201"/>
      <c r="V48" s="62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</row>
    <row r="49" spans="1:254" ht="80.25" customHeight="1">
      <c r="A49" s="433"/>
      <c r="B49" s="396" t="s">
        <v>279</v>
      </c>
      <c r="C49" s="397"/>
      <c r="D49" s="290">
        <v>168</v>
      </c>
      <c r="E49" s="399"/>
      <c r="F49" s="295"/>
      <c r="G49" s="296"/>
      <c r="H49" s="297"/>
      <c r="I49" s="50">
        <f t="shared" si="0"/>
        <v>0</v>
      </c>
      <c r="J49" s="400" t="s">
        <v>274</v>
      </c>
      <c r="K49" s="397"/>
      <c r="L49" s="298">
        <v>220</v>
      </c>
      <c r="M49" s="291"/>
      <c r="N49" s="257"/>
      <c r="O49" s="258"/>
      <c r="P49" s="50">
        <f t="shared" si="1"/>
        <v>0</v>
      </c>
      <c r="Q49" s="35"/>
      <c r="T49" s="202"/>
      <c r="U49" s="201"/>
      <c r="V49" s="62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</row>
    <row r="50" spans="1:254" ht="60" customHeight="1">
      <c r="A50" s="433"/>
      <c r="B50" s="398" t="s">
        <v>270</v>
      </c>
      <c r="C50" s="291"/>
      <c r="D50" s="290">
        <v>188</v>
      </c>
      <c r="E50" s="399"/>
      <c r="F50" s="295"/>
      <c r="G50" s="296"/>
      <c r="H50" s="297"/>
      <c r="I50" s="50">
        <f t="shared" si="0"/>
        <v>0</v>
      </c>
      <c r="J50" s="400" t="s">
        <v>269</v>
      </c>
      <c r="K50" s="397"/>
      <c r="L50" s="298">
        <v>238</v>
      </c>
      <c r="M50" s="291"/>
      <c r="N50" s="257"/>
      <c r="O50" s="258"/>
      <c r="P50" s="50">
        <f t="shared" si="1"/>
        <v>0</v>
      </c>
      <c r="Q50" s="35"/>
      <c r="T50" s="202"/>
      <c r="U50" s="201"/>
      <c r="V50" s="62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</row>
    <row r="51" spans="1:254" ht="60" customHeight="1">
      <c r="A51" s="433"/>
      <c r="B51" s="417" t="s">
        <v>281</v>
      </c>
      <c r="C51" s="390"/>
      <c r="D51" s="298">
        <v>198</v>
      </c>
      <c r="E51" s="291"/>
      <c r="F51" s="295"/>
      <c r="G51" s="296"/>
      <c r="H51" s="297"/>
      <c r="I51" s="50">
        <f t="shared" si="0"/>
        <v>0</v>
      </c>
      <c r="J51" s="314" t="s">
        <v>294</v>
      </c>
      <c r="K51" s="315"/>
      <c r="L51" s="427">
        <v>320</v>
      </c>
      <c r="M51" s="428"/>
      <c r="N51" s="257"/>
      <c r="O51" s="258"/>
      <c r="P51" s="50">
        <f t="shared" si="1"/>
        <v>0</v>
      </c>
      <c r="Q51" s="35"/>
      <c r="T51" s="200"/>
      <c r="U51" s="201"/>
      <c r="V51" s="62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</row>
    <row r="52" spans="1:254" ht="60" customHeight="1">
      <c r="A52" s="433"/>
      <c r="B52" s="309" t="s">
        <v>265</v>
      </c>
      <c r="C52" s="289"/>
      <c r="D52" s="288">
        <v>200</v>
      </c>
      <c r="E52" s="289"/>
      <c r="F52" s="295"/>
      <c r="G52" s="296"/>
      <c r="H52" s="297"/>
      <c r="I52" s="50">
        <f t="shared" si="0"/>
        <v>0</v>
      </c>
      <c r="J52" s="417" t="s">
        <v>282</v>
      </c>
      <c r="K52" s="390"/>
      <c r="L52" s="236">
        <v>250</v>
      </c>
      <c r="M52" s="426"/>
      <c r="N52" s="257"/>
      <c r="O52" s="258"/>
      <c r="P52" s="50">
        <f t="shared" si="1"/>
        <v>0</v>
      </c>
      <c r="Q52" s="35"/>
      <c r="T52" s="200"/>
      <c r="U52" s="62"/>
      <c r="V52" s="62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</row>
    <row r="53" spans="1:254" ht="60" customHeight="1">
      <c r="A53" s="433"/>
      <c r="B53" s="302" t="s">
        <v>283</v>
      </c>
      <c r="C53" s="291"/>
      <c r="D53" s="290">
        <v>200</v>
      </c>
      <c r="E53" s="291"/>
      <c r="F53" s="295"/>
      <c r="G53" s="296"/>
      <c r="H53" s="297"/>
      <c r="I53" s="50">
        <f t="shared" si="0"/>
        <v>0</v>
      </c>
      <c r="J53" s="302" t="s">
        <v>58</v>
      </c>
      <c r="K53" s="291"/>
      <c r="L53" s="298">
        <v>270</v>
      </c>
      <c r="M53" s="399"/>
      <c r="N53" s="257"/>
      <c r="O53" s="258"/>
      <c r="P53" s="50">
        <f t="shared" si="1"/>
        <v>0</v>
      </c>
      <c r="Q53" s="35"/>
      <c r="T53" s="200"/>
      <c r="U53" s="62"/>
      <c r="V53" s="62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</row>
    <row r="54" spans="1:254" ht="60" customHeight="1">
      <c r="A54" s="433"/>
      <c r="B54" s="302" t="s">
        <v>55</v>
      </c>
      <c r="C54" s="291"/>
      <c r="D54" s="290">
        <v>250</v>
      </c>
      <c r="E54" s="291"/>
      <c r="F54" s="295"/>
      <c r="G54" s="296"/>
      <c r="H54" s="297"/>
      <c r="I54" s="50">
        <f t="shared" si="0"/>
        <v>0</v>
      </c>
      <c r="J54" s="292" t="s">
        <v>237</v>
      </c>
      <c r="K54" s="293"/>
      <c r="L54" s="294">
        <v>300</v>
      </c>
      <c r="M54" s="293"/>
      <c r="N54" s="257"/>
      <c r="O54" s="258"/>
      <c r="P54" s="50">
        <f t="shared" si="1"/>
        <v>0</v>
      </c>
      <c r="Q54" s="35"/>
      <c r="T54" s="62"/>
      <c r="U54" s="62"/>
      <c r="V54" s="62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</row>
    <row r="55" spans="1:254" ht="60" customHeight="1">
      <c r="A55" s="433"/>
      <c r="B55" s="302" t="s">
        <v>266</v>
      </c>
      <c r="C55" s="291"/>
      <c r="D55" s="298">
        <v>350</v>
      </c>
      <c r="E55" s="291"/>
      <c r="F55" s="295"/>
      <c r="G55" s="296"/>
      <c r="H55" s="297"/>
      <c r="I55" s="50">
        <f t="shared" si="0"/>
        <v>0</v>
      </c>
      <c r="J55" s="292" t="s">
        <v>238</v>
      </c>
      <c r="K55" s="293"/>
      <c r="L55" s="294">
        <v>350</v>
      </c>
      <c r="M55" s="293"/>
      <c r="N55" s="257"/>
      <c r="O55" s="258"/>
      <c r="P55" s="50">
        <f t="shared" si="1"/>
        <v>0</v>
      </c>
      <c r="Q55" s="35"/>
      <c r="T55" s="62"/>
      <c r="U55" s="62"/>
      <c r="V55" s="62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</row>
    <row r="56" spans="1:254" ht="60" customHeight="1" thickBot="1">
      <c r="A56" s="434"/>
      <c r="B56" s="292" t="s">
        <v>236</v>
      </c>
      <c r="C56" s="293"/>
      <c r="D56" s="294">
        <v>190</v>
      </c>
      <c r="E56" s="293"/>
      <c r="F56" s="438"/>
      <c r="G56" s="439"/>
      <c r="H56" s="440"/>
      <c r="I56" s="50">
        <f t="shared" si="0"/>
        <v>0</v>
      </c>
      <c r="J56" s="446" t="s">
        <v>295</v>
      </c>
      <c r="K56" s="447"/>
      <c r="L56" s="435">
        <v>360</v>
      </c>
      <c r="M56" s="436"/>
      <c r="N56" s="441"/>
      <c r="O56" s="440"/>
      <c r="P56" s="50">
        <f t="shared" si="1"/>
        <v>0</v>
      </c>
      <c r="Q56" s="35"/>
      <c r="T56" s="62"/>
      <c r="U56" s="62"/>
      <c r="V56" s="62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</row>
    <row r="57" spans="1:254" ht="60" customHeight="1" thickTop="1" thickBot="1">
      <c r="A57" s="47" t="s">
        <v>261</v>
      </c>
      <c r="B57" s="285" t="s">
        <v>260</v>
      </c>
      <c r="C57" s="286"/>
      <c r="D57" s="219" t="s">
        <v>303</v>
      </c>
      <c r="E57" s="219"/>
      <c r="F57" s="55" t="s">
        <v>195</v>
      </c>
      <c r="G57" s="220" t="s">
        <v>196</v>
      </c>
      <c r="H57" s="220"/>
      <c r="I57" s="48" t="s">
        <v>53</v>
      </c>
      <c r="J57" s="285" t="s">
        <v>260</v>
      </c>
      <c r="K57" s="286"/>
      <c r="L57" s="219" t="s">
        <v>303</v>
      </c>
      <c r="M57" s="219"/>
      <c r="N57" s="259" t="s">
        <v>51</v>
      </c>
      <c r="O57" s="260"/>
      <c r="P57" s="48" t="s">
        <v>53</v>
      </c>
      <c r="Q57" s="35"/>
      <c r="T57" s="62"/>
      <c r="U57" s="62"/>
      <c r="V57" s="62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</row>
    <row r="58" spans="1:254" ht="60" customHeight="1" thickTop="1">
      <c r="A58" s="422" t="s">
        <v>59</v>
      </c>
      <c r="B58" s="255" t="s">
        <v>15</v>
      </c>
      <c r="C58" s="256"/>
      <c r="D58" s="51">
        <v>198</v>
      </c>
      <c r="E58" s="51">
        <v>298</v>
      </c>
      <c r="F58" s="141"/>
      <c r="G58" s="448"/>
      <c r="H58" s="449"/>
      <c r="I58" s="50">
        <f>SUM(D58*F58+E58*G58)</f>
        <v>0</v>
      </c>
      <c r="J58" s="430" t="s">
        <v>184</v>
      </c>
      <c r="K58" s="431"/>
      <c r="L58" s="443">
        <v>350</v>
      </c>
      <c r="M58" s="431"/>
      <c r="N58" s="278"/>
      <c r="O58" s="279"/>
      <c r="P58" s="52">
        <f>SUM(L58*N58)</f>
        <v>0</v>
      </c>
      <c r="Q58" s="35"/>
      <c r="T58" s="62"/>
      <c r="U58" s="62"/>
      <c r="V58" s="62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</row>
    <row r="59" spans="1:254" ht="60" customHeight="1">
      <c r="A59" s="423"/>
      <c r="B59" s="395" t="s">
        <v>60</v>
      </c>
      <c r="C59" s="256"/>
      <c r="D59" s="51">
        <v>198</v>
      </c>
      <c r="E59" s="53">
        <v>298</v>
      </c>
      <c r="F59" s="142"/>
      <c r="G59" s="444"/>
      <c r="H59" s="445"/>
      <c r="I59" s="50">
        <f>SUM(D59*F59+E59*G59)</f>
        <v>0</v>
      </c>
      <c r="J59" s="430" t="s">
        <v>61</v>
      </c>
      <c r="K59" s="431"/>
      <c r="L59" s="442">
        <v>350</v>
      </c>
      <c r="M59" s="388"/>
      <c r="N59" s="257"/>
      <c r="O59" s="258"/>
      <c r="P59" s="52">
        <f>SUM(L59*N59)</f>
        <v>0</v>
      </c>
      <c r="Q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</row>
    <row r="60" spans="1:254" ht="60" customHeight="1">
      <c r="A60" s="424"/>
      <c r="B60" s="255" t="s">
        <v>241</v>
      </c>
      <c r="C60" s="256"/>
      <c r="D60" s="51">
        <v>230</v>
      </c>
      <c r="E60" s="51">
        <v>350</v>
      </c>
      <c r="F60" s="142"/>
      <c r="G60" s="444"/>
      <c r="H60" s="445"/>
      <c r="I60" s="50">
        <f>SUM(D60*F60+E60*G60)</f>
        <v>0</v>
      </c>
      <c r="J60" s="430" t="s">
        <v>63</v>
      </c>
      <c r="K60" s="431"/>
      <c r="L60" s="442">
        <v>370</v>
      </c>
      <c r="M60" s="388"/>
      <c r="N60" s="257"/>
      <c r="O60" s="258"/>
      <c r="P60" s="52">
        <f>SUM(L60*N60)</f>
        <v>0</v>
      </c>
      <c r="Q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</row>
    <row r="61" spans="1:254" ht="60" customHeight="1">
      <c r="A61" s="423"/>
      <c r="B61" s="429" t="s">
        <v>239</v>
      </c>
      <c r="C61" s="241"/>
      <c r="D61" s="437">
        <v>240</v>
      </c>
      <c r="E61" s="241"/>
      <c r="F61" s="299"/>
      <c r="G61" s="300"/>
      <c r="H61" s="301"/>
      <c r="I61" s="50">
        <f t="shared" ref="I61:I62" si="2">SUM(D61*F61)</f>
        <v>0</v>
      </c>
      <c r="J61" s="430" t="s">
        <v>62</v>
      </c>
      <c r="K61" s="431"/>
      <c r="L61" s="442">
        <v>370</v>
      </c>
      <c r="M61" s="388"/>
      <c r="N61" s="257"/>
      <c r="O61" s="258"/>
      <c r="P61" s="52">
        <f t="shared" ref="P61:P62" si="3">SUM(L61*N61)</f>
        <v>0</v>
      </c>
      <c r="Q61" s="35"/>
      <c r="V61" s="62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</row>
    <row r="62" spans="1:254" ht="60" customHeight="1" thickBot="1">
      <c r="A62" s="425"/>
      <c r="B62" s="430" t="s">
        <v>240</v>
      </c>
      <c r="C62" s="431"/>
      <c r="D62" s="443">
        <v>240</v>
      </c>
      <c r="E62" s="431"/>
      <c r="F62" s="494"/>
      <c r="G62" s="495"/>
      <c r="H62" s="496"/>
      <c r="I62" s="50">
        <f t="shared" si="2"/>
        <v>0</v>
      </c>
      <c r="J62" s="430" t="s">
        <v>242</v>
      </c>
      <c r="K62" s="431"/>
      <c r="L62" s="442">
        <v>400</v>
      </c>
      <c r="M62" s="388"/>
      <c r="N62" s="441"/>
      <c r="O62" s="440"/>
      <c r="P62" s="52">
        <f t="shared" si="3"/>
        <v>0</v>
      </c>
      <c r="Q62" s="35"/>
      <c r="T62" s="62"/>
      <c r="U62" s="62"/>
      <c r="V62" s="62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</row>
    <row r="63" spans="1:254" ht="60" customHeight="1" thickTop="1" thickBot="1">
      <c r="A63" s="54" t="s">
        <v>261</v>
      </c>
      <c r="B63" s="273" t="s">
        <v>260</v>
      </c>
      <c r="C63" s="274"/>
      <c r="D63" s="208" t="s">
        <v>304</v>
      </c>
      <c r="E63" s="208" t="s">
        <v>305</v>
      </c>
      <c r="F63" s="55" t="s">
        <v>310</v>
      </c>
      <c r="G63" s="220" t="s">
        <v>309</v>
      </c>
      <c r="H63" s="220"/>
      <c r="I63" s="56" t="s">
        <v>287</v>
      </c>
      <c r="J63" s="273" t="s">
        <v>260</v>
      </c>
      <c r="K63" s="274"/>
      <c r="L63" s="208" t="s">
        <v>306</v>
      </c>
      <c r="M63" s="208" t="s">
        <v>305</v>
      </c>
      <c r="N63" s="57" t="s">
        <v>307</v>
      </c>
      <c r="O63" s="57" t="s">
        <v>308</v>
      </c>
      <c r="P63" s="56" t="s">
        <v>287</v>
      </c>
      <c r="Q63" s="35"/>
      <c r="T63" s="62"/>
      <c r="U63" s="62"/>
      <c r="V63" s="62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</row>
    <row r="64" spans="1:254" ht="60" customHeight="1" thickTop="1">
      <c r="A64" s="382" t="s">
        <v>64</v>
      </c>
      <c r="B64" s="309" t="s">
        <v>65</v>
      </c>
      <c r="C64" s="289"/>
      <c r="D64" s="204">
        <v>198</v>
      </c>
      <c r="E64" s="58">
        <v>298</v>
      </c>
      <c r="F64" s="143"/>
      <c r="G64" s="283"/>
      <c r="H64" s="284"/>
      <c r="I64" s="50">
        <f t="shared" ref="I64:I81" si="4">SUM(D64*F64+E64*G64)</f>
        <v>0</v>
      </c>
      <c r="J64" s="307" t="s">
        <v>74</v>
      </c>
      <c r="K64" s="312"/>
      <c r="L64" s="59">
        <v>318</v>
      </c>
      <c r="M64" s="59">
        <v>470</v>
      </c>
      <c r="N64" s="145"/>
      <c r="O64" s="146"/>
      <c r="P64" s="50">
        <f>SUM(L64*N64+M64*O64)</f>
        <v>0</v>
      </c>
      <c r="Q64" s="35"/>
      <c r="T64" s="62"/>
      <c r="U64" s="62"/>
      <c r="V64" s="62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</row>
    <row r="65" spans="1:254" ht="60" customHeight="1">
      <c r="A65" s="383"/>
      <c r="B65" s="319" t="s">
        <v>67</v>
      </c>
      <c r="C65" s="245"/>
      <c r="D65" s="60">
        <v>208</v>
      </c>
      <c r="E65" s="61">
        <v>308</v>
      </c>
      <c r="F65" s="144"/>
      <c r="G65" s="246"/>
      <c r="H65" s="247"/>
      <c r="I65" s="50">
        <f t="shared" si="4"/>
        <v>0</v>
      </c>
      <c r="J65" s="307" t="s">
        <v>75</v>
      </c>
      <c r="K65" s="312"/>
      <c r="L65" s="59">
        <v>318</v>
      </c>
      <c r="M65" s="59">
        <v>470</v>
      </c>
      <c r="N65" s="147"/>
      <c r="O65" s="148"/>
      <c r="P65" s="50">
        <f t="shared" ref="P65:P81" si="5">SUM(L65*N65+M65*O65)</f>
        <v>0</v>
      </c>
      <c r="Q65" s="35"/>
      <c r="T65" s="62"/>
      <c r="U65" s="62"/>
      <c r="V65" s="62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</row>
    <row r="66" spans="1:254" ht="60" customHeight="1">
      <c r="A66" s="383"/>
      <c r="B66" s="319" t="s">
        <v>243</v>
      </c>
      <c r="C66" s="245"/>
      <c r="D66" s="60">
        <v>220</v>
      </c>
      <c r="E66" s="61">
        <v>338</v>
      </c>
      <c r="F66" s="144"/>
      <c r="G66" s="246"/>
      <c r="H66" s="247"/>
      <c r="I66" s="50">
        <f t="shared" si="4"/>
        <v>0</v>
      </c>
      <c r="J66" s="313" t="s">
        <v>44</v>
      </c>
      <c r="K66" s="312"/>
      <c r="L66" s="59">
        <v>338</v>
      </c>
      <c r="M66" s="59">
        <v>498</v>
      </c>
      <c r="N66" s="147"/>
      <c r="O66" s="148"/>
      <c r="P66" s="50">
        <f>SUM(L66*N66+M66*O66)</f>
        <v>0</v>
      </c>
      <c r="Q66" s="35"/>
      <c r="T66" s="62"/>
      <c r="U66" s="62"/>
      <c r="V66" s="62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</row>
    <row r="67" spans="1:254" ht="60" customHeight="1">
      <c r="A67" s="383"/>
      <c r="B67" s="313" t="s">
        <v>68</v>
      </c>
      <c r="C67" s="312"/>
      <c r="D67" s="59">
        <v>230</v>
      </c>
      <c r="E67" s="59">
        <v>350</v>
      </c>
      <c r="F67" s="144"/>
      <c r="G67" s="246"/>
      <c r="H67" s="247"/>
      <c r="I67" s="50">
        <f t="shared" si="4"/>
        <v>0</v>
      </c>
      <c r="J67" s="234" t="s">
        <v>200</v>
      </c>
      <c r="K67" s="235"/>
      <c r="L67" s="60">
        <v>338</v>
      </c>
      <c r="M67" s="63">
        <v>498</v>
      </c>
      <c r="N67" s="147"/>
      <c r="O67" s="148"/>
      <c r="P67" s="50">
        <f t="shared" si="5"/>
        <v>0</v>
      </c>
      <c r="Q67" s="35"/>
      <c r="T67" s="62"/>
      <c r="U67" s="62"/>
      <c r="V67" s="62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</row>
    <row r="68" spans="1:254" ht="60" customHeight="1">
      <c r="A68" s="383"/>
      <c r="B68" s="387" t="s">
        <v>66</v>
      </c>
      <c r="C68" s="388"/>
      <c r="D68" s="64">
        <v>230</v>
      </c>
      <c r="E68" s="65">
        <v>350</v>
      </c>
      <c r="F68" s="144"/>
      <c r="G68" s="246"/>
      <c r="H68" s="247"/>
      <c r="I68" s="50">
        <f t="shared" si="4"/>
        <v>0</v>
      </c>
      <c r="J68" s="313" t="s">
        <v>245</v>
      </c>
      <c r="K68" s="308"/>
      <c r="L68" s="66">
        <v>358</v>
      </c>
      <c r="M68" s="59">
        <v>498</v>
      </c>
      <c r="N68" s="147"/>
      <c r="O68" s="148"/>
      <c r="P68" s="50">
        <f t="shared" si="5"/>
        <v>0</v>
      </c>
      <c r="Q68" s="35"/>
      <c r="T68" s="62"/>
      <c r="U68" s="62"/>
      <c r="V68" s="62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</row>
    <row r="69" spans="1:254" ht="60" customHeight="1">
      <c r="A69" s="383"/>
      <c r="B69" s="238" t="s">
        <v>248</v>
      </c>
      <c r="C69" s="239"/>
      <c r="D69" s="67">
        <v>230</v>
      </c>
      <c r="E69" s="68">
        <v>350</v>
      </c>
      <c r="F69" s="144"/>
      <c r="G69" s="246"/>
      <c r="H69" s="247"/>
      <c r="I69" s="50">
        <f t="shared" si="4"/>
        <v>0</v>
      </c>
      <c r="J69" s="307" t="s">
        <v>76</v>
      </c>
      <c r="K69" s="308"/>
      <c r="L69" s="66">
        <v>400</v>
      </c>
      <c r="M69" s="59">
        <v>598</v>
      </c>
      <c r="N69" s="147"/>
      <c r="O69" s="148"/>
      <c r="P69" s="50">
        <f t="shared" si="5"/>
        <v>0</v>
      </c>
      <c r="Q69" s="35"/>
      <c r="T69" s="62"/>
      <c r="U69" s="62"/>
      <c r="V69" s="62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</row>
    <row r="70" spans="1:254" ht="60" customHeight="1">
      <c r="A70" s="383"/>
      <c r="B70" s="313" t="s">
        <v>69</v>
      </c>
      <c r="C70" s="312"/>
      <c r="D70" s="59">
        <v>230</v>
      </c>
      <c r="E70" s="59">
        <v>350</v>
      </c>
      <c r="F70" s="144"/>
      <c r="G70" s="246"/>
      <c r="H70" s="247"/>
      <c r="I70" s="50">
        <f t="shared" si="4"/>
        <v>0</v>
      </c>
      <c r="J70" s="307" t="s">
        <v>252</v>
      </c>
      <c r="K70" s="308"/>
      <c r="L70" s="303">
        <v>470</v>
      </c>
      <c r="M70" s="304"/>
      <c r="N70" s="147"/>
      <c r="O70" s="148"/>
      <c r="P70" s="50">
        <f t="shared" si="5"/>
        <v>0</v>
      </c>
      <c r="Q70" s="35"/>
      <c r="T70" s="62"/>
      <c r="U70" s="62"/>
      <c r="V70" s="62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</row>
    <row r="71" spans="1:254" ht="60" customHeight="1">
      <c r="A71" s="383"/>
      <c r="B71" s="313" t="s">
        <v>244</v>
      </c>
      <c r="C71" s="308"/>
      <c r="D71" s="66">
        <v>248</v>
      </c>
      <c r="E71" s="59">
        <v>370</v>
      </c>
      <c r="F71" s="144"/>
      <c r="G71" s="246"/>
      <c r="H71" s="247"/>
      <c r="I71" s="50">
        <f t="shared" si="4"/>
        <v>0</v>
      </c>
      <c r="J71" s="307" t="s">
        <v>198</v>
      </c>
      <c r="K71" s="308"/>
      <c r="L71" s="303">
        <v>470</v>
      </c>
      <c r="M71" s="304"/>
      <c r="N71" s="147"/>
      <c r="O71" s="148"/>
      <c r="P71" s="50">
        <f t="shared" si="5"/>
        <v>0</v>
      </c>
      <c r="Q71" s="35"/>
      <c r="T71" s="62"/>
      <c r="U71" s="62"/>
      <c r="V71" s="62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</row>
    <row r="72" spans="1:254" ht="60" customHeight="1">
      <c r="A72" s="383"/>
      <c r="B72" s="313" t="s">
        <v>70</v>
      </c>
      <c r="C72" s="312"/>
      <c r="D72" s="59">
        <v>258</v>
      </c>
      <c r="E72" s="59">
        <v>390</v>
      </c>
      <c r="F72" s="144"/>
      <c r="G72" s="246"/>
      <c r="H72" s="247"/>
      <c r="I72" s="50">
        <f t="shared" si="4"/>
        <v>0</v>
      </c>
      <c r="J72" s="234" t="s">
        <v>199</v>
      </c>
      <c r="K72" s="235"/>
      <c r="L72" s="236">
        <v>490</v>
      </c>
      <c r="M72" s="237"/>
      <c r="N72" s="217"/>
      <c r="O72" s="218"/>
      <c r="P72" s="50">
        <f t="shared" si="5"/>
        <v>0</v>
      </c>
      <c r="Q72" s="35"/>
      <c r="T72" s="62"/>
      <c r="U72" s="62"/>
      <c r="V72" s="62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</row>
    <row r="73" spans="1:254" ht="60" customHeight="1">
      <c r="A73" s="383"/>
      <c r="B73" s="313" t="s">
        <v>301</v>
      </c>
      <c r="C73" s="312"/>
      <c r="D73" s="236">
        <v>268</v>
      </c>
      <c r="E73" s="498"/>
      <c r="F73" s="231"/>
      <c r="G73" s="232"/>
      <c r="H73" s="233"/>
      <c r="I73" s="50">
        <f t="shared" si="4"/>
        <v>0</v>
      </c>
      <c r="J73" s="305" t="s">
        <v>201</v>
      </c>
      <c r="K73" s="306"/>
      <c r="L73" s="242">
        <v>560</v>
      </c>
      <c r="M73" s="243"/>
      <c r="N73" s="217"/>
      <c r="O73" s="218"/>
      <c r="P73" s="50">
        <f t="shared" si="5"/>
        <v>0</v>
      </c>
      <c r="Q73" s="35"/>
      <c r="T73" s="62"/>
      <c r="U73" s="62"/>
      <c r="V73" s="62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</row>
    <row r="74" spans="1:254" ht="60" customHeight="1">
      <c r="A74" s="383"/>
      <c r="B74" s="313" t="s">
        <v>73</v>
      </c>
      <c r="C74" s="312"/>
      <c r="D74" s="59">
        <v>268</v>
      </c>
      <c r="E74" s="59">
        <v>398</v>
      </c>
      <c r="F74" s="144"/>
      <c r="G74" s="246"/>
      <c r="H74" s="247"/>
      <c r="I74" s="50">
        <f t="shared" si="4"/>
        <v>0</v>
      </c>
      <c r="J74" s="307" t="s">
        <v>292</v>
      </c>
      <c r="K74" s="308"/>
      <c r="L74" s="242">
        <v>630</v>
      </c>
      <c r="M74" s="243"/>
      <c r="N74" s="217"/>
      <c r="O74" s="218"/>
      <c r="P74" s="50">
        <f t="shared" si="5"/>
        <v>0</v>
      </c>
      <c r="Q74" s="35"/>
      <c r="T74" s="62"/>
      <c r="U74" s="62"/>
      <c r="V74" s="62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</row>
    <row r="75" spans="1:254" ht="60" customHeight="1">
      <c r="A75" s="383"/>
      <c r="B75" s="240" t="s">
        <v>37</v>
      </c>
      <c r="C75" s="241"/>
      <c r="D75" s="69">
        <v>268</v>
      </c>
      <c r="E75" s="70">
        <v>398</v>
      </c>
      <c r="F75" s="144"/>
      <c r="G75" s="246"/>
      <c r="H75" s="247"/>
      <c r="I75" s="50">
        <f t="shared" si="4"/>
        <v>0</v>
      </c>
      <c r="J75" s="244" t="s">
        <v>202</v>
      </c>
      <c r="K75" s="245"/>
      <c r="L75" s="242">
        <v>999</v>
      </c>
      <c r="M75" s="243"/>
      <c r="N75" s="217"/>
      <c r="O75" s="218"/>
      <c r="P75" s="50">
        <f t="shared" si="5"/>
        <v>0</v>
      </c>
      <c r="Q75" s="35"/>
      <c r="T75" s="62"/>
      <c r="U75" s="62"/>
      <c r="V75" s="62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</row>
    <row r="76" spans="1:254" ht="60" customHeight="1">
      <c r="A76" s="383"/>
      <c r="B76" s="238" t="s">
        <v>20</v>
      </c>
      <c r="C76" s="239"/>
      <c r="D76" s="67">
        <v>288</v>
      </c>
      <c r="E76" s="71">
        <v>420</v>
      </c>
      <c r="F76" s="144"/>
      <c r="G76" s="246"/>
      <c r="H76" s="247"/>
      <c r="I76" s="50">
        <f t="shared" si="4"/>
        <v>0</v>
      </c>
      <c r="J76" s="244" t="s">
        <v>77</v>
      </c>
      <c r="K76" s="245"/>
      <c r="L76" s="60">
        <v>188</v>
      </c>
      <c r="M76" s="61">
        <v>270</v>
      </c>
      <c r="N76" s="147"/>
      <c r="O76" s="148"/>
      <c r="P76" s="50">
        <f t="shared" si="5"/>
        <v>0</v>
      </c>
      <c r="Q76" s="35"/>
      <c r="U76" s="62"/>
      <c r="V76" s="62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</row>
    <row r="77" spans="1:254" ht="60" customHeight="1">
      <c r="A77" s="383"/>
      <c r="B77" s="234" t="s">
        <v>249</v>
      </c>
      <c r="C77" s="390"/>
      <c r="D77" s="59">
        <v>288</v>
      </c>
      <c r="E77" s="65">
        <v>420</v>
      </c>
      <c r="F77" s="144"/>
      <c r="G77" s="246"/>
      <c r="H77" s="247"/>
      <c r="I77" s="50">
        <f t="shared" si="4"/>
        <v>0</v>
      </c>
      <c r="J77" s="244" t="s">
        <v>246</v>
      </c>
      <c r="K77" s="245"/>
      <c r="L77" s="60">
        <v>208</v>
      </c>
      <c r="M77" s="61">
        <v>308</v>
      </c>
      <c r="N77" s="147"/>
      <c r="O77" s="148"/>
      <c r="P77" s="50">
        <f t="shared" si="5"/>
        <v>0</v>
      </c>
      <c r="Q77" s="35"/>
      <c r="R77" s="62"/>
      <c r="S77" s="62"/>
      <c r="T77" s="62"/>
      <c r="U77" s="62"/>
      <c r="V77" s="62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</row>
    <row r="78" spans="1:254" ht="60" customHeight="1">
      <c r="A78" s="383"/>
      <c r="B78" s="307" t="s">
        <v>250</v>
      </c>
      <c r="C78" s="308"/>
      <c r="D78" s="66">
        <v>298</v>
      </c>
      <c r="E78" s="72">
        <v>450</v>
      </c>
      <c r="F78" s="144"/>
      <c r="G78" s="246"/>
      <c r="H78" s="247"/>
      <c r="I78" s="50">
        <f t="shared" si="4"/>
        <v>0</v>
      </c>
      <c r="J78" s="244" t="s">
        <v>253</v>
      </c>
      <c r="K78" s="245"/>
      <c r="L78" s="60">
        <v>208</v>
      </c>
      <c r="M78" s="63">
        <v>308</v>
      </c>
      <c r="N78" s="147"/>
      <c r="O78" s="148"/>
      <c r="P78" s="50">
        <f t="shared" si="5"/>
        <v>0</v>
      </c>
      <c r="Q78" s="35"/>
      <c r="R78" s="62"/>
      <c r="S78" s="62"/>
      <c r="T78" s="62"/>
      <c r="U78" s="62"/>
      <c r="V78" s="62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</row>
    <row r="79" spans="1:254" ht="60" customHeight="1">
      <c r="A79" s="383"/>
      <c r="B79" s="313" t="s">
        <v>251</v>
      </c>
      <c r="C79" s="312"/>
      <c r="D79" s="59">
        <v>298</v>
      </c>
      <c r="E79" s="59">
        <v>450</v>
      </c>
      <c r="F79" s="144"/>
      <c r="G79" s="246"/>
      <c r="H79" s="247"/>
      <c r="I79" s="50">
        <f t="shared" si="4"/>
        <v>0</v>
      </c>
      <c r="J79" s="389" t="s">
        <v>247</v>
      </c>
      <c r="K79" s="245"/>
      <c r="L79" s="60">
        <v>220</v>
      </c>
      <c r="M79" s="61">
        <v>338</v>
      </c>
      <c r="N79" s="149"/>
      <c r="O79" s="150"/>
      <c r="P79" s="50">
        <f t="shared" si="5"/>
        <v>0</v>
      </c>
      <c r="Q79" s="35"/>
      <c r="R79" s="62"/>
      <c r="S79" s="62"/>
      <c r="T79" s="62"/>
      <c r="U79" s="62"/>
      <c r="V79" s="62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</row>
    <row r="80" spans="1:254" ht="60" customHeight="1">
      <c r="A80" s="383"/>
      <c r="B80" s="244" t="s">
        <v>71</v>
      </c>
      <c r="C80" s="245"/>
      <c r="D80" s="60">
        <v>298</v>
      </c>
      <c r="E80" s="63">
        <v>450</v>
      </c>
      <c r="F80" s="144"/>
      <c r="G80" s="246"/>
      <c r="H80" s="247"/>
      <c r="I80" s="50">
        <f t="shared" si="4"/>
        <v>0</v>
      </c>
      <c r="J80" s="307" t="s">
        <v>218</v>
      </c>
      <c r="K80" s="308"/>
      <c r="L80" s="66">
        <v>220</v>
      </c>
      <c r="M80" s="72">
        <v>338</v>
      </c>
      <c r="N80" s="147"/>
      <c r="O80" s="148"/>
      <c r="P80" s="50">
        <f t="shared" si="5"/>
        <v>0</v>
      </c>
      <c r="Q80" s="35"/>
      <c r="R80" s="62"/>
      <c r="S80" s="62"/>
      <c r="T80" s="62"/>
      <c r="U80" s="62"/>
      <c r="V80" s="62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</row>
    <row r="81" spans="1:254" ht="60" customHeight="1" thickBot="1">
      <c r="A81" s="384"/>
      <c r="B81" s="244" t="s">
        <v>197</v>
      </c>
      <c r="C81" s="245"/>
      <c r="D81" s="60">
        <v>298</v>
      </c>
      <c r="E81" s="63">
        <v>450</v>
      </c>
      <c r="F81" s="188"/>
      <c r="G81" s="385"/>
      <c r="H81" s="386"/>
      <c r="I81" s="50">
        <f t="shared" si="4"/>
        <v>0</v>
      </c>
      <c r="J81" s="244" t="s">
        <v>220</v>
      </c>
      <c r="K81" s="245"/>
      <c r="L81" s="60">
        <v>268</v>
      </c>
      <c r="M81" s="63">
        <v>388</v>
      </c>
      <c r="N81" s="189"/>
      <c r="O81" s="190"/>
      <c r="P81" s="50">
        <f t="shared" si="5"/>
        <v>0</v>
      </c>
      <c r="Q81" s="35"/>
      <c r="R81" s="62"/>
      <c r="S81" s="62"/>
      <c r="T81" s="62"/>
      <c r="U81" s="62"/>
      <c r="V81" s="62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</row>
    <row r="82" spans="1:254" ht="60" customHeight="1" thickTop="1" thickBot="1">
      <c r="A82" s="179" t="s">
        <v>261</v>
      </c>
      <c r="B82" s="273" t="s">
        <v>260</v>
      </c>
      <c r="C82" s="316"/>
      <c r="D82" s="208" t="s">
        <v>304</v>
      </c>
      <c r="E82" s="208" t="s">
        <v>305</v>
      </c>
      <c r="F82" s="55" t="s">
        <v>310</v>
      </c>
      <c r="G82" s="220" t="s">
        <v>309</v>
      </c>
      <c r="H82" s="220"/>
      <c r="I82" s="56" t="s">
        <v>287</v>
      </c>
      <c r="J82" s="273" t="s">
        <v>260</v>
      </c>
      <c r="K82" s="316"/>
      <c r="L82" s="208" t="s">
        <v>306</v>
      </c>
      <c r="M82" s="208" t="s">
        <v>305</v>
      </c>
      <c r="N82" s="57" t="s">
        <v>307</v>
      </c>
      <c r="O82" s="57" t="s">
        <v>308</v>
      </c>
      <c r="P82" s="56" t="s">
        <v>287</v>
      </c>
      <c r="Q82" s="35"/>
      <c r="R82" s="62"/>
      <c r="S82" s="62"/>
      <c r="T82" s="62"/>
      <c r="U82" s="62"/>
      <c r="V82" s="62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</row>
    <row r="83" spans="1:254" ht="60" customHeight="1" thickTop="1">
      <c r="A83" s="368" t="s">
        <v>78</v>
      </c>
      <c r="B83" s="318" t="s">
        <v>87</v>
      </c>
      <c r="C83" s="245"/>
      <c r="D83" s="60">
        <v>88</v>
      </c>
      <c r="E83" s="63">
        <v>128</v>
      </c>
      <c r="F83" s="157"/>
      <c r="G83" s="248"/>
      <c r="H83" s="249"/>
      <c r="I83" s="50">
        <f>SUM(D83*F83+E83*G83)</f>
        <v>0</v>
      </c>
      <c r="J83" s="271" t="s">
        <v>254</v>
      </c>
      <c r="K83" s="272"/>
      <c r="L83" s="60">
        <v>218</v>
      </c>
      <c r="M83" s="73">
        <v>328</v>
      </c>
      <c r="N83" s="151"/>
      <c r="O83" s="152"/>
      <c r="P83" s="50">
        <f>SUM(L83*N83+M83*O83)</f>
        <v>0</v>
      </c>
      <c r="Q83" s="35"/>
      <c r="T83" s="62"/>
      <c r="U83" s="62"/>
      <c r="V83" s="62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</row>
    <row r="84" spans="1:254" ht="60" customHeight="1">
      <c r="A84" s="369"/>
      <c r="B84" s="319" t="s">
        <v>88</v>
      </c>
      <c r="C84" s="245"/>
      <c r="D84" s="60">
        <v>120</v>
      </c>
      <c r="E84" s="73">
        <v>180</v>
      </c>
      <c r="F84" s="158"/>
      <c r="G84" s="322"/>
      <c r="H84" s="218"/>
      <c r="I84" s="50">
        <f t="shared" ref="I84:I91" si="6">SUM(D84*F84+E84*G84)</f>
        <v>0</v>
      </c>
      <c r="J84" s="244" t="s">
        <v>255</v>
      </c>
      <c r="K84" s="245"/>
      <c r="L84" s="60">
        <v>230</v>
      </c>
      <c r="M84" s="73">
        <v>350</v>
      </c>
      <c r="N84" s="153"/>
      <c r="O84" s="154"/>
      <c r="P84" s="50">
        <f t="shared" ref="P84:P91" si="7">SUM(L84*N84+M84*O84)</f>
        <v>0</v>
      </c>
      <c r="Q84" s="35"/>
      <c r="T84" s="62"/>
      <c r="U84" s="62"/>
      <c r="V84" s="62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</row>
    <row r="85" spans="1:254" ht="60" customHeight="1">
      <c r="A85" s="369"/>
      <c r="B85" s="317" t="s">
        <v>79</v>
      </c>
      <c r="C85" s="289"/>
      <c r="D85" s="58">
        <v>218</v>
      </c>
      <c r="E85" s="74">
        <v>328</v>
      </c>
      <c r="F85" s="158"/>
      <c r="G85" s="322"/>
      <c r="H85" s="218"/>
      <c r="I85" s="50">
        <f t="shared" si="6"/>
        <v>0</v>
      </c>
      <c r="J85" s="307" t="s">
        <v>256</v>
      </c>
      <c r="K85" s="308"/>
      <c r="L85" s="66">
        <v>268</v>
      </c>
      <c r="M85" s="191">
        <v>388</v>
      </c>
      <c r="N85" s="153"/>
      <c r="O85" s="154"/>
      <c r="P85" s="50">
        <f t="shared" si="7"/>
        <v>0</v>
      </c>
      <c r="Q85" s="29"/>
      <c r="T85" s="194"/>
      <c r="U85" s="194"/>
      <c r="V85" s="194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</row>
    <row r="86" spans="1:254" ht="60" customHeight="1">
      <c r="A86" s="369"/>
      <c r="B86" s="318" t="s">
        <v>81</v>
      </c>
      <c r="C86" s="245"/>
      <c r="D86" s="60">
        <v>248</v>
      </c>
      <c r="E86" s="63">
        <v>370</v>
      </c>
      <c r="F86" s="158"/>
      <c r="G86" s="322"/>
      <c r="H86" s="218"/>
      <c r="I86" s="50">
        <f t="shared" si="6"/>
        <v>0</v>
      </c>
      <c r="J86" s="307" t="s">
        <v>298</v>
      </c>
      <c r="K86" s="308"/>
      <c r="L86" s="66">
        <v>288</v>
      </c>
      <c r="M86" s="191">
        <v>420</v>
      </c>
      <c r="N86" s="153"/>
      <c r="O86" s="154"/>
      <c r="P86" s="50">
        <f t="shared" si="7"/>
        <v>0</v>
      </c>
      <c r="Q86" s="29"/>
      <c r="T86" s="194"/>
      <c r="U86" s="194"/>
      <c r="V86" s="194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</row>
    <row r="87" spans="1:254" ht="60" customHeight="1">
      <c r="A87" s="369"/>
      <c r="B87" s="318" t="s">
        <v>28</v>
      </c>
      <c r="C87" s="245"/>
      <c r="D87" s="60">
        <v>268</v>
      </c>
      <c r="E87" s="63">
        <v>388</v>
      </c>
      <c r="F87" s="158"/>
      <c r="G87" s="322"/>
      <c r="H87" s="218"/>
      <c r="I87" s="50">
        <f t="shared" si="6"/>
        <v>0</v>
      </c>
      <c r="J87" s="329" t="s">
        <v>83</v>
      </c>
      <c r="K87" s="308"/>
      <c r="L87" s="66">
        <v>288</v>
      </c>
      <c r="M87" s="72">
        <v>420</v>
      </c>
      <c r="N87" s="153"/>
      <c r="O87" s="154"/>
      <c r="P87" s="50">
        <f t="shared" si="7"/>
        <v>0</v>
      </c>
      <c r="Q87" s="29"/>
      <c r="T87" s="194"/>
      <c r="U87" s="194"/>
      <c r="V87" s="194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</row>
    <row r="88" spans="1:254" ht="60" customHeight="1">
      <c r="A88" s="369"/>
      <c r="B88" s="318" t="s">
        <v>300</v>
      </c>
      <c r="C88" s="245"/>
      <c r="D88" s="60">
        <v>268</v>
      </c>
      <c r="E88" s="63">
        <v>388</v>
      </c>
      <c r="F88" s="158"/>
      <c r="G88" s="322"/>
      <c r="H88" s="218"/>
      <c r="I88" s="50">
        <f t="shared" si="6"/>
        <v>0</v>
      </c>
      <c r="J88" s="307" t="s">
        <v>85</v>
      </c>
      <c r="K88" s="308"/>
      <c r="L88" s="66">
        <v>288</v>
      </c>
      <c r="M88" s="206">
        <v>420</v>
      </c>
      <c r="N88" s="153"/>
      <c r="O88" s="154"/>
      <c r="P88" s="50">
        <f t="shared" si="7"/>
        <v>0</v>
      </c>
      <c r="Q88" s="29"/>
      <c r="V88" s="194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  <c r="IT88" s="29"/>
    </row>
    <row r="89" spans="1:254" ht="60" customHeight="1">
      <c r="A89" s="369"/>
      <c r="B89" s="318" t="s">
        <v>82</v>
      </c>
      <c r="C89" s="245"/>
      <c r="D89" s="60">
        <v>268</v>
      </c>
      <c r="E89" s="63">
        <v>388</v>
      </c>
      <c r="F89" s="158"/>
      <c r="G89" s="322"/>
      <c r="H89" s="218"/>
      <c r="I89" s="50">
        <f t="shared" si="6"/>
        <v>0</v>
      </c>
      <c r="J89" s="323" t="s">
        <v>288</v>
      </c>
      <c r="K89" s="324"/>
      <c r="L89" s="60">
        <v>288</v>
      </c>
      <c r="M89" s="73">
        <v>420</v>
      </c>
      <c r="N89" s="153"/>
      <c r="O89" s="154"/>
      <c r="P89" s="50">
        <f t="shared" si="7"/>
        <v>0</v>
      </c>
      <c r="Q89" s="29"/>
      <c r="T89" s="194"/>
      <c r="U89" s="194"/>
      <c r="V89" s="194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  <c r="IT89" s="29"/>
    </row>
    <row r="90" spans="1:254" ht="60" customHeight="1">
      <c r="A90" s="369"/>
      <c r="B90" s="318" t="s">
        <v>86</v>
      </c>
      <c r="C90" s="245"/>
      <c r="D90" s="242">
        <v>388</v>
      </c>
      <c r="E90" s="243"/>
      <c r="F90" s="327"/>
      <c r="G90" s="328"/>
      <c r="H90" s="218"/>
      <c r="I90" s="50">
        <f t="shared" si="6"/>
        <v>0</v>
      </c>
      <c r="J90" s="244" t="s">
        <v>257</v>
      </c>
      <c r="K90" s="245"/>
      <c r="L90" s="60">
        <v>298</v>
      </c>
      <c r="M90" s="73">
        <v>450</v>
      </c>
      <c r="N90" s="153"/>
      <c r="O90" s="154"/>
      <c r="P90" s="50">
        <f t="shared" si="7"/>
        <v>0</v>
      </c>
      <c r="Q90" s="29"/>
      <c r="T90" s="194"/>
      <c r="U90" s="194"/>
      <c r="V90" s="194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  <c r="IS90" s="29"/>
      <c r="IT90" s="29"/>
    </row>
    <row r="91" spans="1:254" ht="60" customHeight="1" thickBot="1">
      <c r="A91" s="370"/>
      <c r="B91" s="320" t="s">
        <v>80</v>
      </c>
      <c r="C91" s="321"/>
      <c r="D91" s="75">
        <v>218</v>
      </c>
      <c r="E91" s="76">
        <v>328</v>
      </c>
      <c r="F91" s="159"/>
      <c r="G91" s="325"/>
      <c r="H91" s="326"/>
      <c r="I91" s="50">
        <f t="shared" si="6"/>
        <v>0</v>
      </c>
      <c r="J91" s="318" t="s">
        <v>84</v>
      </c>
      <c r="K91" s="245"/>
      <c r="L91" s="60">
        <v>328</v>
      </c>
      <c r="M91" s="63">
        <v>450</v>
      </c>
      <c r="N91" s="155"/>
      <c r="O91" s="156"/>
      <c r="P91" s="50">
        <f t="shared" si="7"/>
        <v>0</v>
      </c>
      <c r="Q91" s="29"/>
      <c r="T91" s="194"/>
      <c r="U91" s="194"/>
      <c r="V91" s="194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  <c r="IT91" s="29"/>
    </row>
    <row r="92" spans="1:254" ht="60" customHeight="1" thickTop="1" thickBot="1">
      <c r="A92" s="54" t="s">
        <v>261</v>
      </c>
      <c r="B92" s="175" t="s">
        <v>260</v>
      </c>
      <c r="C92" s="176" t="s">
        <v>89</v>
      </c>
      <c r="D92" s="176" t="s">
        <v>307</v>
      </c>
      <c r="E92" s="177" t="s">
        <v>311</v>
      </c>
      <c r="F92" s="178" t="s">
        <v>89</v>
      </c>
      <c r="G92" s="178" t="s">
        <v>313</v>
      </c>
      <c r="H92" s="57" t="s">
        <v>312</v>
      </c>
      <c r="I92" s="56" t="s">
        <v>287</v>
      </c>
      <c r="J92" s="273" t="s">
        <v>260</v>
      </c>
      <c r="K92" s="316"/>
      <c r="L92" s="208" t="s">
        <v>306</v>
      </c>
      <c r="M92" s="208" t="s">
        <v>305</v>
      </c>
      <c r="N92" s="178" t="s">
        <v>313</v>
      </c>
      <c r="O92" s="57" t="s">
        <v>312</v>
      </c>
      <c r="P92" s="56" t="s">
        <v>287</v>
      </c>
      <c r="Q92" s="35"/>
      <c r="R92" s="62"/>
      <c r="S92" s="62"/>
      <c r="T92" s="62"/>
      <c r="U92" s="62"/>
      <c r="V92" s="62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  <c r="IQ92" s="35"/>
      <c r="IR92" s="35"/>
      <c r="IS92" s="35"/>
      <c r="IT92" s="35"/>
    </row>
    <row r="93" spans="1:254" ht="60" customHeight="1" thickTop="1">
      <c r="A93" s="252" t="s">
        <v>90</v>
      </c>
      <c r="B93" s="77" t="s">
        <v>91</v>
      </c>
      <c r="C93" s="58">
        <v>168</v>
      </c>
      <c r="D93" s="58">
        <v>148</v>
      </c>
      <c r="E93" s="58">
        <v>220</v>
      </c>
      <c r="F93" s="157"/>
      <c r="G93" s="160"/>
      <c r="H93" s="161"/>
      <c r="I93" s="50">
        <f t="shared" ref="I93:I102" si="8">SUM(C93*F93+D93*G93+E93*H93)</f>
        <v>0</v>
      </c>
      <c r="J93" s="309" t="s">
        <v>92</v>
      </c>
      <c r="K93" s="289"/>
      <c r="L93" s="331">
        <v>220</v>
      </c>
      <c r="M93" s="332"/>
      <c r="N93" s="333"/>
      <c r="O93" s="249"/>
      <c r="P93" s="50">
        <f t="shared" ref="P93:P102" si="9">SUM(L93*N93)</f>
        <v>0</v>
      </c>
      <c r="Q93" s="35"/>
      <c r="R93" s="62"/>
      <c r="S93" s="62"/>
      <c r="T93" s="62"/>
      <c r="U93" s="62"/>
      <c r="V93" s="62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35"/>
      <c r="IQ93" s="35"/>
      <c r="IR93" s="35"/>
      <c r="IS93" s="35"/>
      <c r="IT93" s="78">
        <f>SUM(P93,I93)</f>
        <v>0</v>
      </c>
    </row>
    <row r="94" spans="1:254" ht="60" customHeight="1">
      <c r="A94" s="371"/>
      <c r="B94" s="79" t="s">
        <v>93</v>
      </c>
      <c r="C94" s="60">
        <v>208</v>
      </c>
      <c r="D94" s="60">
        <v>198</v>
      </c>
      <c r="E94" s="60">
        <v>298</v>
      </c>
      <c r="F94" s="158"/>
      <c r="G94" s="162"/>
      <c r="H94" s="163"/>
      <c r="I94" s="50">
        <f t="shared" si="8"/>
        <v>0</v>
      </c>
      <c r="J94" s="305" t="s">
        <v>425</v>
      </c>
      <c r="K94" s="330"/>
      <c r="L94" s="242">
        <v>300</v>
      </c>
      <c r="M94" s="243"/>
      <c r="N94" s="217"/>
      <c r="O94" s="218"/>
      <c r="P94" s="50">
        <f t="shared" si="9"/>
        <v>0</v>
      </c>
      <c r="Q94" s="35"/>
      <c r="R94" s="62"/>
      <c r="S94" s="62"/>
      <c r="T94" s="62"/>
      <c r="U94" s="62"/>
      <c r="V94" s="62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78"/>
    </row>
    <row r="95" spans="1:254" ht="60" customHeight="1">
      <c r="A95" s="371"/>
      <c r="B95" s="79" t="s">
        <v>415</v>
      </c>
      <c r="C95" s="60">
        <v>240</v>
      </c>
      <c r="D95" s="60">
        <v>220</v>
      </c>
      <c r="E95" s="60">
        <v>338</v>
      </c>
      <c r="F95" s="158"/>
      <c r="G95" s="162"/>
      <c r="H95" s="163"/>
      <c r="I95" s="50">
        <f t="shared" si="8"/>
        <v>0</v>
      </c>
      <c r="J95" s="244" t="s">
        <v>94</v>
      </c>
      <c r="K95" s="245"/>
      <c r="L95" s="242">
        <v>240</v>
      </c>
      <c r="M95" s="243"/>
      <c r="N95" s="217"/>
      <c r="O95" s="218"/>
      <c r="P95" s="50">
        <f t="shared" si="9"/>
        <v>0</v>
      </c>
      <c r="Q95" s="35"/>
      <c r="R95" s="62"/>
      <c r="S95" s="62"/>
      <c r="T95" s="62"/>
      <c r="U95" s="62"/>
      <c r="V95" s="62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78"/>
    </row>
    <row r="96" spans="1:254" ht="60" customHeight="1">
      <c r="A96" s="371"/>
      <c r="B96" s="79" t="s">
        <v>32</v>
      </c>
      <c r="C96" s="60">
        <v>250</v>
      </c>
      <c r="D96" s="60">
        <v>230</v>
      </c>
      <c r="E96" s="60">
        <v>350</v>
      </c>
      <c r="F96" s="158"/>
      <c r="G96" s="162"/>
      <c r="H96" s="163"/>
      <c r="I96" s="50">
        <f t="shared" si="8"/>
        <v>0</v>
      </c>
      <c r="J96" s="244" t="s">
        <v>95</v>
      </c>
      <c r="K96" s="245"/>
      <c r="L96" s="242">
        <v>240</v>
      </c>
      <c r="M96" s="243"/>
      <c r="N96" s="217"/>
      <c r="O96" s="218"/>
      <c r="P96" s="50">
        <f t="shared" si="9"/>
        <v>0</v>
      </c>
      <c r="Q96" s="35"/>
      <c r="R96" s="62"/>
      <c r="S96" s="62"/>
      <c r="T96" s="62"/>
      <c r="U96" s="62"/>
      <c r="V96" s="62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  <c r="HZ96" s="35"/>
      <c r="IA96" s="35"/>
      <c r="IB96" s="35"/>
      <c r="IC96" s="35"/>
      <c r="ID96" s="35"/>
      <c r="IE96" s="35"/>
      <c r="IF96" s="35"/>
      <c r="IG96" s="35"/>
      <c r="IH96" s="35"/>
      <c r="II96" s="35"/>
      <c r="IJ96" s="35"/>
      <c r="IK96" s="35"/>
      <c r="IL96" s="35"/>
      <c r="IM96" s="35"/>
      <c r="IN96" s="35"/>
      <c r="IO96" s="35"/>
      <c r="IP96" s="35"/>
      <c r="IQ96" s="35"/>
      <c r="IR96" s="35"/>
      <c r="IS96" s="35"/>
      <c r="IT96" s="78"/>
    </row>
    <row r="97" spans="1:254" ht="60" customHeight="1">
      <c r="A97" s="371"/>
      <c r="B97" s="80" t="s">
        <v>96</v>
      </c>
      <c r="C97" s="60">
        <v>250</v>
      </c>
      <c r="D97" s="60">
        <v>230</v>
      </c>
      <c r="E97" s="60">
        <v>350</v>
      </c>
      <c r="F97" s="158"/>
      <c r="G97" s="162"/>
      <c r="H97" s="163"/>
      <c r="I97" s="50">
        <f t="shared" si="8"/>
        <v>0</v>
      </c>
      <c r="J97" s="244" t="s">
        <v>97</v>
      </c>
      <c r="K97" s="245"/>
      <c r="L97" s="242">
        <v>240</v>
      </c>
      <c r="M97" s="243"/>
      <c r="N97" s="217"/>
      <c r="O97" s="218"/>
      <c r="P97" s="50">
        <f t="shared" si="9"/>
        <v>0</v>
      </c>
      <c r="Q97" s="35"/>
      <c r="R97" s="62"/>
      <c r="S97" s="62"/>
      <c r="T97" s="62"/>
      <c r="U97" s="62"/>
      <c r="V97" s="62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78"/>
    </row>
    <row r="98" spans="1:254" ht="60" customHeight="1">
      <c r="A98" s="371"/>
      <c r="B98" s="80" t="s">
        <v>98</v>
      </c>
      <c r="C98" s="60">
        <v>268</v>
      </c>
      <c r="D98" s="60">
        <v>248</v>
      </c>
      <c r="E98" s="60">
        <v>370</v>
      </c>
      <c r="F98" s="158"/>
      <c r="G98" s="162"/>
      <c r="H98" s="163"/>
      <c r="I98" s="50">
        <f t="shared" si="8"/>
        <v>0</v>
      </c>
      <c r="J98" s="244" t="s">
        <v>99</v>
      </c>
      <c r="K98" s="245"/>
      <c r="L98" s="242">
        <v>250</v>
      </c>
      <c r="M98" s="243"/>
      <c r="N98" s="217"/>
      <c r="O98" s="218"/>
      <c r="P98" s="50">
        <f t="shared" si="9"/>
        <v>0</v>
      </c>
      <c r="Q98" s="35"/>
      <c r="R98" s="62"/>
      <c r="S98" s="62"/>
      <c r="T98" s="62"/>
      <c r="U98" s="62"/>
      <c r="V98" s="62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35"/>
      <c r="IQ98" s="35"/>
      <c r="IR98" s="35"/>
      <c r="IS98" s="35"/>
      <c r="IT98" s="78"/>
    </row>
    <row r="99" spans="1:254" ht="60" customHeight="1">
      <c r="A99" s="371"/>
      <c r="B99" s="80" t="s">
        <v>100</v>
      </c>
      <c r="C99" s="60">
        <v>268</v>
      </c>
      <c r="D99" s="60">
        <v>248</v>
      </c>
      <c r="E99" s="60">
        <v>370</v>
      </c>
      <c r="F99" s="158"/>
      <c r="G99" s="162"/>
      <c r="H99" s="163"/>
      <c r="I99" s="50">
        <f t="shared" si="8"/>
        <v>0</v>
      </c>
      <c r="J99" s="244" t="s">
        <v>101</v>
      </c>
      <c r="K99" s="245"/>
      <c r="L99" s="242">
        <v>300</v>
      </c>
      <c r="M99" s="243"/>
      <c r="N99" s="217"/>
      <c r="O99" s="218"/>
      <c r="P99" s="50">
        <f t="shared" si="9"/>
        <v>0</v>
      </c>
      <c r="Q99" s="35"/>
      <c r="R99" s="62"/>
      <c r="S99" s="62"/>
      <c r="T99" s="62"/>
      <c r="U99" s="62"/>
      <c r="V99" s="62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  <c r="GV99" s="35"/>
      <c r="GW99" s="35"/>
      <c r="GX99" s="35"/>
      <c r="GY99" s="35"/>
      <c r="GZ99" s="35"/>
      <c r="HA99" s="35"/>
      <c r="HB99" s="35"/>
      <c r="HC99" s="35"/>
      <c r="HD99" s="35"/>
      <c r="HE99" s="35"/>
      <c r="HF99" s="35"/>
      <c r="HG99" s="35"/>
      <c r="HH99" s="35"/>
      <c r="HI99" s="35"/>
      <c r="HJ99" s="35"/>
      <c r="HK99" s="35"/>
      <c r="HL99" s="35"/>
      <c r="HM99" s="35"/>
      <c r="HN99" s="35"/>
      <c r="HO99" s="35"/>
      <c r="HP99" s="35"/>
      <c r="HQ99" s="35"/>
      <c r="HR99" s="35"/>
      <c r="HS99" s="35"/>
      <c r="HT99" s="35"/>
      <c r="HU99" s="35"/>
      <c r="HV99" s="35"/>
      <c r="HW99" s="35"/>
      <c r="HX99" s="35"/>
      <c r="HY99" s="35"/>
      <c r="HZ99" s="35"/>
      <c r="IA99" s="35"/>
      <c r="IB99" s="35"/>
      <c r="IC99" s="35"/>
      <c r="ID99" s="35"/>
      <c r="IE99" s="35"/>
      <c r="IF99" s="35"/>
      <c r="IG99" s="35"/>
      <c r="IH99" s="35"/>
      <c r="II99" s="35"/>
      <c r="IJ99" s="35"/>
      <c r="IK99" s="35"/>
      <c r="IL99" s="35"/>
      <c r="IM99" s="35"/>
      <c r="IN99" s="35"/>
      <c r="IO99" s="35"/>
      <c r="IP99" s="35"/>
      <c r="IQ99" s="35"/>
      <c r="IR99" s="35"/>
      <c r="IS99" s="35"/>
      <c r="IT99" s="78"/>
    </row>
    <row r="100" spans="1:254" ht="60" customHeight="1">
      <c r="A100" s="371"/>
      <c r="B100" s="80" t="s">
        <v>46</v>
      </c>
      <c r="C100" s="60">
        <v>268</v>
      </c>
      <c r="D100" s="60">
        <v>248</v>
      </c>
      <c r="E100" s="60">
        <v>370</v>
      </c>
      <c r="F100" s="158"/>
      <c r="G100" s="162"/>
      <c r="H100" s="163"/>
      <c r="I100" s="50">
        <f t="shared" si="8"/>
        <v>0</v>
      </c>
      <c r="J100" s="244" t="s">
        <v>102</v>
      </c>
      <c r="K100" s="245"/>
      <c r="L100" s="242">
        <v>300</v>
      </c>
      <c r="M100" s="243"/>
      <c r="N100" s="217"/>
      <c r="O100" s="218"/>
      <c r="P100" s="50">
        <f t="shared" si="9"/>
        <v>0</v>
      </c>
      <c r="Q100" s="35"/>
      <c r="R100" s="62"/>
      <c r="S100" s="62"/>
      <c r="T100" s="62"/>
      <c r="U100" s="62"/>
      <c r="V100" s="62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35"/>
      <c r="II100" s="35"/>
      <c r="IJ100" s="35"/>
      <c r="IK100" s="35"/>
      <c r="IL100" s="35"/>
      <c r="IM100" s="35"/>
      <c r="IN100" s="35"/>
      <c r="IO100" s="35"/>
      <c r="IP100" s="35"/>
      <c r="IQ100" s="35"/>
      <c r="IR100" s="35"/>
      <c r="IS100" s="35"/>
      <c r="IT100" s="78"/>
    </row>
    <row r="101" spans="1:254" ht="60" customHeight="1">
      <c r="A101" s="371"/>
      <c r="B101" s="80" t="s">
        <v>258</v>
      </c>
      <c r="C101" s="60">
        <v>288</v>
      </c>
      <c r="D101" s="60">
        <v>258</v>
      </c>
      <c r="E101" s="60">
        <v>388</v>
      </c>
      <c r="F101" s="158"/>
      <c r="G101" s="162"/>
      <c r="H101" s="163"/>
      <c r="I101" s="50">
        <f t="shared" si="8"/>
        <v>0</v>
      </c>
      <c r="J101" s="244" t="s">
        <v>268</v>
      </c>
      <c r="K101" s="245"/>
      <c r="L101" s="242">
        <v>320</v>
      </c>
      <c r="M101" s="243"/>
      <c r="N101" s="217"/>
      <c r="O101" s="218"/>
      <c r="P101" s="50">
        <f t="shared" si="9"/>
        <v>0</v>
      </c>
      <c r="Q101" s="35"/>
      <c r="T101" s="62"/>
      <c r="U101" s="62"/>
      <c r="V101" s="62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  <c r="GT101" s="35"/>
      <c r="GU101" s="35"/>
      <c r="GV101" s="35"/>
      <c r="GW101" s="35"/>
      <c r="GX101" s="35"/>
      <c r="GY101" s="35"/>
      <c r="GZ101" s="35"/>
      <c r="HA101" s="35"/>
      <c r="HB101" s="35"/>
      <c r="HC101" s="35"/>
      <c r="HD101" s="35"/>
      <c r="HE101" s="35"/>
      <c r="HF101" s="35"/>
      <c r="HG101" s="35"/>
      <c r="HH101" s="35"/>
      <c r="HI101" s="35"/>
      <c r="HJ101" s="35"/>
      <c r="HK101" s="35"/>
      <c r="HL101" s="35"/>
      <c r="HM101" s="35"/>
      <c r="HN101" s="35"/>
      <c r="HO101" s="35"/>
      <c r="HP101" s="35"/>
      <c r="HQ101" s="35"/>
      <c r="HR101" s="35"/>
      <c r="HS101" s="35"/>
      <c r="HT101" s="35"/>
      <c r="HU101" s="35"/>
      <c r="HV101" s="35"/>
      <c r="HW101" s="35"/>
      <c r="HX101" s="35"/>
      <c r="HY101" s="35"/>
      <c r="HZ101" s="35"/>
      <c r="IA101" s="35"/>
      <c r="IB101" s="35"/>
      <c r="IC101" s="35"/>
      <c r="ID101" s="35"/>
      <c r="IE101" s="35"/>
      <c r="IF101" s="35"/>
      <c r="IG101" s="35"/>
      <c r="IH101" s="35"/>
      <c r="II101" s="35"/>
      <c r="IJ101" s="35"/>
      <c r="IK101" s="35"/>
      <c r="IL101" s="35"/>
      <c r="IM101" s="35"/>
      <c r="IN101" s="35"/>
      <c r="IO101" s="35"/>
      <c r="IP101" s="35"/>
      <c r="IQ101" s="35"/>
      <c r="IR101" s="35"/>
      <c r="IS101" s="35"/>
      <c r="IT101" s="78"/>
    </row>
    <row r="102" spans="1:254" ht="60" customHeight="1" thickBot="1">
      <c r="A102" s="372"/>
      <c r="B102" s="80" t="s">
        <v>103</v>
      </c>
      <c r="C102" s="60">
        <v>298</v>
      </c>
      <c r="D102" s="60">
        <v>268</v>
      </c>
      <c r="E102" s="60">
        <v>398</v>
      </c>
      <c r="F102" s="159"/>
      <c r="G102" s="164"/>
      <c r="H102" s="165"/>
      <c r="I102" s="50">
        <f t="shared" si="8"/>
        <v>0</v>
      </c>
      <c r="J102" s="244" t="s">
        <v>104</v>
      </c>
      <c r="K102" s="245"/>
      <c r="L102" s="242">
        <v>320</v>
      </c>
      <c r="M102" s="243"/>
      <c r="N102" s="450"/>
      <c r="O102" s="326"/>
      <c r="P102" s="50">
        <f t="shared" si="9"/>
        <v>0</v>
      </c>
      <c r="Q102" s="35"/>
      <c r="R102" s="62"/>
      <c r="S102" s="62"/>
      <c r="T102" s="62"/>
      <c r="U102" s="62"/>
      <c r="V102" s="62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  <c r="HG102" s="35"/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  <c r="HZ102" s="35"/>
      <c r="IA102" s="35"/>
      <c r="IB102" s="35"/>
      <c r="IC102" s="35"/>
      <c r="ID102" s="35"/>
      <c r="IE102" s="35"/>
      <c r="IF102" s="35"/>
      <c r="IG102" s="35"/>
      <c r="IH102" s="35"/>
      <c r="II102" s="35"/>
      <c r="IJ102" s="35"/>
      <c r="IK102" s="35"/>
      <c r="IL102" s="35"/>
      <c r="IM102" s="35"/>
      <c r="IN102" s="35"/>
      <c r="IO102" s="35"/>
      <c r="IP102" s="35"/>
      <c r="IQ102" s="35"/>
      <c r="IR102" s="35"/>
      <c r="IS102" s="35"/>
      <c r="IT102" s="78">
        <f>SUM(P102,I102)</f>
        <v>0</v>
      </c>
    </row>
    <row r="103" spans="1:254" ht="39.950000000000003" customHeight="1" thickTop="1">
      <c r="A103" s="503" t="s">
        <v>105</v>
      </c>
      <c r="B103" s="504"/>
      <c r="C103" s="504"/>
      <c r="D103" s="504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  <c r="P103" s="504"/>
      <c r="Q103" s="35"/>
      <c r="R103" s="62"/>
      <c r="S103" s="62"/>
      <c r="T103" s="62"/>
      <c r="U103" s="62"/>
      <c r="V103" s="62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5"/>
      <c r="GV103" s="35"/>
      <c r="GW103" s="35"/>
      <c r="GX103" s="35"/>
      <c r="GY103" s="35"/>
      <c r="GZ103" s="35"/>
      <c r="HA103" s="35"/>
      <c r="HB103" s="35"/>
      <c r="HC103" s="35"/>
      <c r="HD103" s="35"/>
      <c r="HE103" s="35"/>
      <c r="HF103" s="35"/>
      <c r="HG103" s="35"/>
      <c r="HH103" s="35"/>
      <c r="HI103" s="35"/>
      <c r="HJ103" s="35"/>
      <c r="HK103" s="35"/>
      <c r="HL103" s="35"/>
      <c r="HM103" s="35"/>
      <c r="HN103" s="35"/>
      <c r="HO103" s="35"/>
      <c r="HP103" s="35"/>
      <c r="HQ103" s="35"/>
      <c r="HR103" s="35"/>
      <c r="HS103" s="35"/>
      <c r="HT103" s="35"/>
      <c r="HU103" s="35"/>
      <c r="HV103" s="35"/>
      <c r="HW103" s="35"/>
      <c r="HX103" s="35"/>
      <c r="HY103" s="35"/>
      <c r="HZ103" s="35"/>
      <c r="IA103" s="35"/>
      <c r="IB103" s="35"/>
      <c r="IC103" s="35"/>
      <c r="ID103" s="35"/>
      <c r="IE103" s="35"/>
      <c r="IF103" s="35"/>
      <c r="IG103" s="35"/>
      <c r="IH103" s="35"/>
      <c r="II103" s="35"/>
      <c r="IJ103" s="35"/>
      <c r="IK103" s="35"/>
      <c r="IL103" s="35"/>
      <c r="IM103" s="35"/>
      <c r="IN103" s="35"/>
      <c r="IO103" s="35"/>
      <c r="IP103" s="35"/>
      <c r="IQ103" s="35"/>
      <c r="IR103" s="35"/>
      <c r="IS103" s="35"/>
      <c r="IT103" s="35"/>
    </row>
    <row r="104" spans="1:254" ht="60" customHeight="1" thickBot="1">
      <c r="A104" s="180" t="s">
        <v>261</v>
      </c>
      <c r="B104" s="451" t="s">
        <v>260</v>
      </c>
      <c r="C104" s="452"/>
      <c r="D104" s="181" t="s">
        <v>106</v>
      </c>
      <c r="E104" s="181" t="s">
        <v>107</v>
      </c>
      <c r="F104" s="505" t="s">
        <v>108</v>
      </c>
      <c r="G104" s="506"/>
      <c r="H104" s="507"/>
      <c r="I104" s="56" t="s">
        <v>287</v>
      </c>
      <c r="J104" s="451" t="s">
        <v>260</v>
      </c>
      <c r="K104" s="452"/>
      <c r="L104" s="181" t="s">
        <v>290</v>
      </c>
      <c r="M104" s="181" t="s">
        <v>109</v>
      </c>
      <c r="N104" s="259" t="s">
        <v>51</v>
      </c>
      <c r="O104" s="260"/>
      <c r="P104" s="56" t="s">
        <v>287</v>
      </c>
      <c r="Q104" s="35"/>
      <c r="R104" s="62"/>
      <c r="S104" s="62"/>
      <c r="T104" s="62"/>
      <c r="U104" s="62"/>
      <c r="V104" s="62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  <c r="HE104" s="35"/>
      <c r="HF104" s="35"/>
      <c r="HG104" s="35"/>
      <c r="HH104" s="35"/>
      <c r="HI104" s="35"/>
      <c r="HJ104" s="35"/>
      <c r="HK104" s="35"/>
      <c r="HL104" s="35"/>
      <c r="HM104" s="35"/>
      <c r="HN104" s="35"/>
      <c r="HO104" s="35"/>
      <c r="HP104" s="35"/>
      <c r="HQ104" s="35"/>
      <c r="HR104" s="35"/>
      <c r="HS104" s="35"/>
      <c r="HT104" s="35"/>
      <c r="HU104" s="35"/>
      <c r="HV104" s="35"/>
      <c r="HW104" s="35"/>
      <c r="HX104" s="35"/>
      <c r="HY104" s="35"/>
      <c r="HZ104" s="35"/>
      <c r="IA104" s="35"/>
      <c r="IB104" s="35"/>
      <c r="IC104" s="35"/>
      <c r="ID104" s="35"/>
      <c r="IE104" s="35"/>
      <c r="IF104" s="35"/>
      <c r="IG104" s="35"/>
      <c r="IH104" s="35"/>
      <c r="II104" s="35"/>
      <c r="IJ104" s="35"/>
      <c r="IK104" s="35"/>
      <c r="IL104" s="35"/>
      <c r="IM104" s="35"/>
      <c r="IN104" s="35"/>
      <c r="IO104" s="35"/>
      <c r="IP104" s="35"/>
      <c r="IQ104" s="35"/>
      <c r="IR104" s="35"/>
      <c r="IS104" s="35"/>
      <c r="IT104" s="35"/>
    </row>
    <row r="105" spans="1:254" ht="60" customHeight="1" thickTop="1">
      <c r="A105" s="252" t="s">
        <v>105</v>
      </c>
      <c r="B105" s="244" t="s">
        <v>110</v>
      </c>
      <c r="C105" s="245"/>
      <c r="D105" s="60">
        <v>96</v>
      </c>
      <c r="E105" s="60">
        <v>168</v>
      </c>
      <c r="F105" s="166"/>
      <c r="G105" s="508"/>
      <c r="H105" s="279"/>
      <c r="I105" s="81">
        <f t="shared" ref="I105:I109" si="10">SUM(D105*F105+E105*G105)</f>
        <v>0</v>
      </c>
      <c r="J105" s="244" t="s">
        <v>203</v>
      </c>
      <c r="K105" s="245"/>
      <c r="L105" s="60">
        <v>108</v>
      </c>
      <c r="M105" s="60">
        <v>192</v>
      </c>
      <c r="N105" s="169"/>
      <c r="O105" s="170"/>
      <c r="P105" s="81">
        <f>SUM(L105*N105+M105*O105)</f>
        <v>0</v>
      </c>
      <c r="Q105" s="35"/>
      <c r="R105" s="62"/>
      <c r="S105" s="62"/>
      <c r="T105" s="62"/>
      <c r="U105" s="62"/>
      <c r="V105" s="62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  <c r="IH105" s="35"/>
      <c r="II105" s="35"/>
      <c r="IJ105" s="35"/>
      <c r="IK105" s="35"/>
      <c r="IL105" s="35"/>
      <c r="IM105" s="35"/>
      <c r="IN105" s="35"/>
      <c r="IO105" s="35"/>
      <c r="IP105" s="35"/>
      <c r="IQ105" s="35"/>
      <c r="IR105" s="35"/>
      <c r="IS105" s="35"/>
      <c r="IT105" s="35"/>
    </row>
    <row r="106" spans="1:254" ht="60" customHeight="1">
      <c r="A106" s="253"/>
      <c r="B106" s="244" t="s">
        <v>204</v>
      </c>
      <c r="C106" s="245"/>
      <c r="D106" s="60">
        <v>84</v>
      </c>
      <c r="E106" s="60">
        <v>144</v>
      </c>
      <c r="F106" s="167"/>
      <c r="G106" s="322"/>
      <c r="H106" s="258"/>
      <c r="I106" s="81">
        <f t="shared" si="10"/>
        <v>0</v>
      </c>
      <c r="J106" s="244" t="s">
        <v>111</v>
      </c>
      <c r="K106" s="245"/>
      <c r="L106" s="60">
        <v>108</v>
      </c>
      <c r="M106" s="60">
        <v>192</v>
      </c>
      <c r="N106" s="171"/>
      <c r="O106" s="148"/>
      <c r="P106" s="81">
        <f t="shared" ref="P106:P109" si="11">SUM(L106*N106+M106*O106)</f>
        <v>0</v>
      </c>
      <c r="Q106" s="35"/>
      <c r="R106" s="62"/>
      <c r="S106" s="62"/>
      <c r="T106" s="62"/>
      <c r="U106" s="62"/>
      <c r="V106" s="62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  <c r="HG106" s="35"/>
      <c r="HH106" s="35"/>
      <c r="HI106" s="35"/>
      <c r="HJ106" s="35"/>
      <c r="HK106" s="35"/>
      <c r="HL106" s="35"/>
      <c r="HM106" s="35"/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  <c r="HX106" s="35"/>
      <c r="HY106" s="35"/>
      <c r="HZ106" s="35"/>
      <c r="IA106" s="35"/>
      <c r="IB106" s="35"/>
      <c r="IC106" s="35"/>
      <c r="ID106" s="35"/>
      <c r="IE106" s="35"/>
      <c r="IF106" s="35"/>
      <c r="IG106" s="35"/>
      <c r="IH106" s="35"/>
      <c r="II106" s="35"/>
      <c r="IJ106" s="35"/>
      <c r="IK106" s="35"/>
      <c r="IL106" s="35"/>
      <c r="IM106" s="35"/>
      <c r="IN106" s="35"/>
      <c r="IO106" s="35"/>
      <c r="IP106" s="35"/>
      <c r="IQ106" s="35"/>
      <c r="IR106" s="35"/>
      <c r="IS106" s="35"/>
      <c r="IT106" s="35"/>
    </row>
    <row r="107" spans="1:254" ht="60" customHeight="1">
      <c r="A107" s="253"/>
      <c r="B107" s="244" t="s">
        <v>205</v>
      </c>
      <c r="C107" s="245"/>
      <c r="D107" s="60">
        <v>84</v>
      </c>
      <c r="E107" s="60">
        <v>144</v>
      </c>
      <c r="F107" s="167"/>
      <c r="G107" s="322"/>
      <c r="H107" s="258"/>
      <c r="I107" s="81">
        <f t="shared" si="10"/>
        <v>0</v>
      </c>
      <c r="J107" s="319" t="s">
        <v>228</v>
      </c>
      <c r="K107" s="245"/>
      <c r="L107" s="60">
        <v>108</v>
      </c>
      <c r="M107" s="60">
        <v>192</v>
      </c>
      <c r="N107" s="171"/>
      <c r="O107" s="148"/>
      <c r="P107" s="81">
        <f t="shared" si="11"/>
        <v>0</v>
      </c>
      <c r="Q107" s="35"/>
      <c r="R107" s="62"/>
      <c r="S107" s="62"/>
      <c r="T107" s="62"/>
      <c r="U107" s="62"/>
      <c r="V107" s="62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  <c r="GX107" s="35"/>
      <c r="GY107" s="35"/>
      <c r="GZ107" s="35"/>
      <c r="HA107" s="35"/>
      <c r="HB107" s="35"/>
      <c r="HC107" s="35"/>
      <c r="HD107" s="35"/>
      <c r="HE107" s="35"/>
      <c r="HF107" s="35"/>
      <c r="HG107" s="35"/>
      <c r="HH107" s="35"/>
      <c r="HI107" s="35"/>
      <c r="HJ107" s="35"/>
      <c r="HK107" s="35"/>
      <c r="HL107" s="35"/>
      <c r="HM107" s="35"/>
      <c r="HN107" s="35"/>
      <c r="HO107" s="35"/>
      <c r="HP107" s="35"/>
      <c r="HQ107" s="35"/>
      <c r="HR107" s="35"/>
      <c r="HS107" s="35"/>
      <c r="HT107" s="35"/>
      <c r="HU107" s="35"/>
      <c r="HV107" s="35"/>
      <c r="HW107" s="35"/>
      <c r="HX107" s="35"/>
      <c r="HY107" s="35"/>
      <c r="HZ107" s="35"/>
      <c r="IA107" s="35"/>
      <c r="IB107" s="35"/>
      <c r="IC107" s="35"/>
      <c r="ID107" s="35"/>
      <c r="IE107" s="35"/>
      <c r="IF107" s="35"/>
      <c r="IG107" s="35"/>
      <c r="IH107" s="35"/>
      <c r="II107" s="35"/>
      <c r="IJ107" s="35"/>
      <c r="IK107" s="35"/>
      <c r="IL107" s="35"/>
      <c r="IM107" s="35"/>
      <c r="IN107" s="35"/>
      <c r="IO107" s="35"/>
      <c r="IP107" s="35"/>
      <c r="IQ107" s="35"/>
      <c r="IR107" s="35"/>
      <c r="IS107" s="35"/>
      <c r="IT107" s="35"/>
    </row>
    <row r="108" spans="1:254" ht="60" customHeight="1">
      <c r="A108" s="253"/>
      <c r="B108" s="244" t="s">
        <v>206</v>
      </c>
      <c r="C108" s="245"/>
      <c r="D108" s="60">
        <v>120</v>
      </c>
      <c r="E108" s="60">
        <v>216</v>
      </c>
      <c r="F108" s="167"/>
      <c r="G108" s="322"/>
      <c r="H108" s="258"/>
      <c r="I108" s="81">
        <f t="shared" si="10"/>
        <v>0</v>
      </c>
      <c r="J108" s="244" t="s">
        <v>112</v>
      </c>
      <c r="K108" s="245"/>
      <c r="L108" s="60">
        <v>170</v>
      </c>
      <c r="M108" s="60">
        <v>288</v>
      </c>
      <c r="N108" s="171"/>
      <c r="O108" s="148"/>
      <c r="P108" s="81">
        <f t="shared" si="11"/>
        <v>0</v>
      </c>
      <c r="Q108" s="35"/>
      <c r="R108" s="62"/>
      <c r="S108" s="62"/>
      <c r="T108" s="62"/>
      <c r="U108" s="62"/>
      <c r="V108" s="62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  <c r="GW108" s="35"/>
      <c r="GX108" s="35"/>
      <c r="GY108" s="35"/>
      <c r="GZ108" s="35"/>
      <c r="HA108" s="35"/>
      <c r="HB108" s="35"/>
      <c r="HC108" s="35"/>
      <c r="HD108" s="35"/>
      <c r="HE108" s="35"/>
      <c r="HF108" s="35"/>
      <c r="HG108" s="35"/>
      <c r="HH108" s="35"/>
      <c r="HI108" s="35"/>
      <c r="HJ108" s="35"/>
      <c r="HK108" s="35"/>
      <c r="HL108" s="35"/>
      <c r="HM108" s="35"/>
      <c r="HN108" s="35"/>
      <c r="HO108" s="35"/>
      <c r="HP108" s="35"/>
      <c r="HQ108" s="35"/>
      <c r="HR108" s="35"/>
      <c r="HS108" s="35"/>
      <c r="HT108" s="35"/>
      <c r="HU108" s="35"/>
      <c r="HV108" s="35"/>
      <c r="HW108" s="35"/>
      <c r="HX108" s="35"/>
      <c r="HY108" s="35"/>
      <c r="HZ108" s="35"/>
      <c r="IA108" s="35"/>
      <c r="IB108" s="35"/>
      <c r="IC108" s="35"/>
      <c r="ID108" s="35"/>
      <c r="IE108" s="35"/>
      <c r="IF108" s="35"/>
      <c r="IG108" s="35"/>
      <c r="IH108" s="35"/>
      <c r="II108" s="35"/>
      <c r="IJ108" s="35"/>
      <c r="IK108" s="35"/>
      <c r="IL108" s="35"/>
      <c r="IM108" s="35"/>
      <c r="IN108" s="35"/>
      <c r="IO108" s="35"/>
      <c r="IP108" s="35"/>
      <c r="IQ108" s="35"/>
      <c r="IR108" s="35"/>
      <c r="IS108" s="35"/>
      <c r="IT108" s="35"/>
    </row>
    <row r="109" spans="1:254" ht="60" customHeight="1" thickBot="1">
      <c r="A109" s="254"/>
      <c r="B109" s="244" t="s">
        <v>291</v>
      </c>
      <c r="C109" s="245"/>
      <c r="D109" s="60">
        <v>120</v>
      </c>
      <c r="E109" s="60">
        <v>216</v>
      </c>
      <c r="F109" s="168"/>
      <c r="G109" s="454"/>
      <c r="H109" s="440"/>
      <c r="I109" s="81">
        <f t="shared" si="10"/>
        <v>0</v>
      </c>
      <c r="J109" s="319" t="s">
        <v>113</v>
      </c>
      <c r="K109" s="245"/>
      <c r="L109" s="60">
        <v>170</v>
      </c>
      <c r="M109" s="60">
        <f>12*24</f>
        <v>288</v>
      </c>
      <c r="N109" s="172"/>
      <c r="O109" s="173"/>
      <c r="P109" s="81">
        <f t="shared" si="11"/>
        <v>0</v>
      </c>
      <c r="Q109" s="35"/>
      <c r="R109" s="62"/>
      <c r="S109" s="62"/>
      <c r="T109" s="62"/>
      <c r="U109" s="62"/>
      <c r="V109" s="62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  <c r="GW109" s="35"/>
      <c r="GX109" s="35"/>
      <c r="GY109" s="35"/>
      <c r="GZ109" s="35"/>
      <c r="HA109" s="35"/>
      <c r="HB109" s="35"/>
      <c r="HC109" s="35"/>
      <c r="HD109" s="35"/>
      <c r="HE109" s="35"/>
      <c r="HF109" s="35"/>
      <c r="HG109" s="35"/>
      <c r="HH109" s="35"/>
      <c r="HI109" s="35"/>
      <c r="HJ109" s="35"/>
      <c r="HK109" s="35"/>
      <c r="HL109" s="35"/>
      <c r="HM109" s="35"/>
      <c r="HN109" s="35"/>
      <c r="HO109" s="35"/>
      <c r="HP109" s="35"/>
      <c r="HQ109" s="35"/>
      <c r="HR109" s="35"/>
      <c r="HS109" s="35"/>
      <c r="HT109" s="35"/>
      <c r="HU109" s="35"/>
      <c r="HV109" s="35"/>
      <c r="HW109" s="35"/>
      <c r="HX109" s="35"/>
      <c r="HY109" s="35"/>
      <c r="HZ109" s="35"/>
      <c r="IA109" s="35"/>
      <c r="IB109" s="35"/>
      <c r="IC109" s="35"/>
      <c r="ID109" s="35"/>
      <c r="IE109" s="35"/>
      <c r="IF109" s="35"/>
      <c r="IG109" s="35"/>
      <c r="IH109" s="35"/>
      <c r="II109" s="35"/>
      <c r="IJ109" s="35"/>
      <c r="IK109" s="35"/>
      <c r="IL109" s="35"/>
      <c r="IM109" s="35"/>
      <c r="IN109" s="35"/>
      <c r="IO109" s="35"/>
      <c r="IP109" s="35"/>
      <c r="IQ109" s="35"/>
      <c r="IR109" s="35"/>
      <c r="IS109" s="35"/>
      <c r="IT109" s="35"/>
    </row>
    <row r="110" spans="1:254" ht="39.950000000000003" customHeight="1" thickTop="1" thickBot="1">
      <c r="A110" s="182" t="s">
        <v>263</v>
      </c>
      <c r="B110" s="82"/>
      <c r="C110" s="82"/>
      <c r="D110" s="82"/>
      <c r="E110" s="82"/>
      <c r="F110" s="83"/>
      <c r="G110" s="83"/>
      <c r="H110" s="83"/>
      <c r="I110" s="84"/>
      <c r="J110" s="82"/>
      <c r="K110" s="82"/>
      <c r="L110" s="82"/>
      <c r="M110" s="82"/>
      <c r="N110" s="82"/>
      <c r="O110" s="82"/>
      <c r="P110" s="84"/>
      <c r="Q110" s="35"/>
      <c r="R110" s="62"/>
      <c r="S110" s="62"/>
      <c r="T110" s="62"/>
      <c r="U110" s="62"/>
      <c r="V110" s="62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  <c r="GW110" s="35"/>
      <c r="GX110" s="35"/>
      <c r="GY110" s="35"/>
      <c r="GZ110" s="35"/>
      <c r="HA110" s="35"/>
      <c r="HB110" s="35"/>
      <c r="HC110" s="35"/>
      <c r="HD110" s="35"/>
      <c r="HE110" s="35"/>
      <c r="HF110" s="35"/>
      <c r="HG110" s="35"/>
      <c r="HH110" s="35"/>
      <c r="HI110" s="35"/>
      <c r="HJ110" s="35"/>
      <c r="HK110" s="35"/>
      <c r="HL110" s="35"/>
      <c r="HM110" s="35"/>
      <c r="HN110" s="35"/>
      <c r="HO110" s="35"/>
      <c r="HP110" s="35"/>
      <c r="HQ110" s="35"/>
      <c r="HR110" s="35"/>
      <c r="HS110" s="35"/>
      <c r="HT110" s="35"/>
      <c r="HU110" s="35"/>
      <c r="HV110" s="35"/>
      <c r="HW110" s="35"/>
      <c r="HX110" s="35"/>
      <c r="HY110" s="35"/>
      <c r="HZ110" s="35"/>
      <c r="IA110" s="35"/>
      <c r="IB110" s="35"/>
      <c r="IC110" s="35"/>
      <c r="ID110" s="35"/>
      <c r="IE110" s="35"/>
      <c r="IF110" s="35"/>
      <c r="IG110" s="35"/>
      <c r="IH110" s="35"/>
      <c r="II110" s="35"/>
      <c r="IJ110" s="35"/>
      <c r="IK110" s="35"/>
      <c r="IL110" s="35"/>
      <c r="IM110" s="35"/>
      <c r="IN110" s="35"/>
      <c r="IO110" s="35"/>
      <c r="IP110" s="35"/>
      <c r="IQ110" s="35"/>
      <c r="IR110" s="35"/>
      <c r="IS110" s="35"/>
      <c r="IT110" s="35"/>
    </row>
    <row r="111" spans="1:254" ht="60" customHeight="1" thickTop="1">
      <c r="A111" s="253" t="s">
        <v>114</v>
      </c>
      <c r="B111" s="488" t="s">
        <v>115</v>
      </c>
      <c r="C111" s="289"/>
      <c r="D111" s="85" t="s">
        <v>116</v>
      </c>
      <c r="E111" s="58">
        <v>5</v>
      </c>
      <c r="F111" s="460"/>
      <c r="G111" s="461"/>
      <c r="H111" s="449"/>
      <c r="I111" s="50">
        <f>E111*F111</f>
        <v>0</v>
      </c>
      <c r="J111" s="469" t="s">
        <v>117</v>
      </c>
      <c r="K111" s="470"/>
      <c r="L111" s="470"/>
      <c r="M111" s="470"/>
      <c r="N111" s="470"/>
      <c r="O111" s="470"/>
      <c r="P111" s="471"/>
      <c r="Q111" s="35"/>
      <c r="R111" s="62"/>
      <c r="S111" s="62"/>
      <c r="T111" s="62"/>
      <c r="U111" s="62"/>
      <c r="V111" s="62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  <c r="HG111" s="35"/>
      <c r="HH111" s="35"/>
      <c r="HI111" s="35"/>
      <c r="HJ111" s="35"/>
      <c r="HK111" s="35"/>
      <c r="HL111" s="35"/>
      <c r="HM111" s="35"/>
      <c r="HN111" s="35"/>
      <c r="HO111" s="35"/>
      <c r="HP111" s="35"/>
      <c r="HQ111" s="35"/>
      <c r="HR111" s="35"/>
      <c r="HS111" s="35"/>
      <c r="HT111" s="35"/>
      <c r="HU111" s="35"/>
      <c r="HV111" s="35"/>
      <c r="HW111" s="35"/>
      <c r="HX111" s="35"/>
      <c r="HY111" s="35"/>
      <c r="HZ111" s="35"/>
      <c r="IA111" s="35"/>
      <c r="IB111" s="35"/>
      <c r="IC111" s="35"/>
      <c r="ID111" s="35"/>
      <c r="IE111" s="35"/>
      <c r="IF111" s="35"/>
      <c r="IG111" s="35"/>
      <c r="IH111" s="35"/>
      <c r="II111" s="35"/>
      <c r="IJ111" s="35"/>
      <c r="IK111" s="35"/>
      <c r="IL111" s="35"/>
      <c r="IM111" s="35"/>
      <c r="IN111" s="35"/>
      <c r="IO111" s="35"/>
      <c r="IP111" s="35"/>
      <c r="IQ111" s="35"/>
      <c r="IR111" s="35"/>
      <c r="IS111" s="35"/>
      <c r="IT111" s="35"/>
    </row>
    <row r="112" spans="1:254" ht="60" customHeight="1">
      <c r="A112" s="371"/>
      <c r="B112" s="244" t="s">
        <v>118</v>
      </c>
      <c r="C112" s="245"/>
      <c r="D112" s="86" t="s">
        <v>116</v>
      </c>
      <c r="E112" s="87">
        <v>3</v>
      </c>
      <c r="F112" s="295"/>
      <c r="G112" s="296"/>
      <c r="H112" s="297"/>
      <c r="I112" s="88">
        <f t="shared" ref="I112:I113" si="12">E112*F112</f>
        <v>0</v>
      </c>
      <c r="J112" s="472"/>
      <c r="K112" s="473"/>
      <c r="L112" s="473"/>
      <c r="M112" s="473"/>
      <c r="N112" s="473"/>
      <c r="O112" s="473"/>
      <c r="P112" s="474"/>
      <c r="Q112" s="35"/>
      <c r="R112" s="62"/>
      <c r="S112" s="62"/>
      <c r="T112" s="62"/>
      <c r="U112" s="62"/>
      <c r="V112" s="62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  <c r="IE112" s="35"/>
      <c r="IF112" s="35"/>
      <c r="IG112" s="35"/>
      <c r="IH112" s="35"/>
      <c r="II112" s="35"/>
      <c r="IJ112" s="35"/>
      <c r="IK112" s="35"/>
      <c r="IL112" s="35"/>
      <c r="IM112" s="35"/>
      <c r="IN112" s="35"/>
      <c r="IO112" s="35"/>
      <c r="IP112" s="35"/>
      <c r="IQ112" s="35"/>
      <c r="IR112" s="35"/>
      <c r="IS112" s="35"/>
      <c r="IT112" s="35"/>
    </row>
    <row r="113" spans="1:254" ht="60" customHeight="1" thickBot="1">
      <c r="A113" s="487"/>
      <c r="B113" s="244" t="s">
        <v>119</v>
      </c>
      <c r="C113" s="245"/>
      <c r="D113" s="86" t="s">
        <v>116</v>
      </c>
      <c r="E113" s="87">
        <v>8</v>
      </c>
      <c r="F113" s="438"/>
      <c r="G113" s="439"/>
      <c r="H113" s="440"/>
      <c r="I113" s="88">
        <f t="shared" si="12"/>
        <v>0</v>
      </c>
      <c r="J113" s="475"/>
      <c r="K113" s="476"/>
      <c r="L113" s="476"/>
      <c r="M113" s="476"/>
      <c r="N113" s="476"/>
      <c r="O113" s="476"/>
      <c r="P113" s="477"/>
      <c r="Q113" s="35"/>
      <c r="R113" s="62"/>
      <c r="S113" s="62"/>
      <c r="T113" s="62"/>
      <c r="U113" s="62"/>
      <c r="V113" s="62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  <c r="GV113" s="35"/>
      <c r="GW113" s="35"/>
      <c r="GX113" s="35"/>
      <c r="GY113" s="35"/>
      <c r="GZ113" s="35"/>
      <c r="HA113" s="35"/>
      <c r="HB113" s="35"/>
      <c r="HC113" s="35"/>
      <c r="HD113" s="35"/>
      <c r="HE113" s="35"/>
      <c r="HF113" s="35"/>
      <c r="HG113" s="35"/>
      <c r="HH113" s="35"/>
      <c r="HI113" s="35"/>
      <c r="HJ113" s="35"/>
      <c r="HK113" s="35"/>
      <c r="HL113" s="35"/>
      <c r="HM113" s="35"/>
      <c r="HN113" s="35"/>
      <c r="HO113" s="35"/>
      <c r="HP113" s="35"/>
      <c r="HQ113" s="35"/>
      <c r="HR113" s="35"/>
      <c r="HS113" s="35"/>
      <c r="HT113" s="35"/>
      <c r="HU113" s="35"/>
      <c r="HV113" s="35"/>
      <c r="HW113" s="35"/>
      <c r="HX113" s="35"/>
      <c r="HY113" s="35"/>
      <c r="HZ113" s="35"/>
      <c r="IA113" s="35"/>
      <c r="IB113" s="35"/>
      <c r="IC113" s="35"/>
      <c r="ID113" s="35"/>
      <c r="IE113" s="35"/>
      <c r="IF113" s="35"/>
      <c r="IG113" s="35"/>
      <c r="IH113" s="35"/>
      <c r="II113" s="35"/>
      <c r="IJ113" s="35"/>
      <c r="IK113" s="35"/>
      <c r="IL113" s="35"/>
      <c r="IM113" s="35"/>
      <c r="IN113" s="35"/>
      <c r="IO113" s="35"/>
      <c r="IP113" s="35"/>
      <c r="IQ113" s="35"/>
      <c r="IR113" s="35"/>
      <c r="IS113" s="35"/>
      <c r="IT113" s="35"/>
    </row>
    <row r="114" spans="1:254" ht="39.950000000000003" customHeight="1" thickTop="1">
      <c r="A114" s="89" t="s">
        <v>120</v>
      </c>
      <c r="B114" s="90"/>
      <c r="C114" s="90"/>
      <c r="D114" s="91"/>
      <c r="E114" s="92"/>
      <c r="F114" s="92"/>
      <c r="G114" s="92"/>
      <c r="H114" s="92"/>
      <c r="I114" s="93"/>
      <c r="J114" s="94"/>
      <c r="K114" s="31"/>
      <c r="L114" s="31"/>
      <c r="M114" s="95"/>
      <c r="N114" s="96"/>
      <c r="O114" s="96"/>
      <c r="P114" s="96"/>
      <c r="Q114" s="97"/>
      <c r="R114" s="203"/>
      <c r="S114" s="203"/>
      <c r="T114" s="203"/>
      <c r="U114" s="203"/>
      <c r="V114" s="203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  <c r="IQ114" s="97"/>
      <c r="IR114" s="97"/>
      <c r="IS114" s="97"/>
      <c r="IT114" s="97"/>
    </row>
    <row r="115" spans="1:254" ht="39.950000000000003" customHeight="1">
      <c r="A115" s="483" t="s">
        <v>121</v>
      </c>
      <c r="B115" s="484"/>
      <c r="C115" s="484"/>
      <c r="D115" s="98" t="s">
        <v>122</v>
      </c>
      <c r="E115" s="482">
        <f>B25</f>
        <v>0</v>
      </c>
      <c r="F115" s="482"/>
      <c r="G115" s="99" t="s">
        <v>123</v>
      </c>
      <c r="H115" s="100">
        <v>65</v>
      </c>
      <c r="I115" s="98" t="s">
        <v>124</v>
      </c>
      <c r="J115" s="100">
        <f t="shared" ref="J115:J121" si="13">SUM(E115*H115)</f>
        <v>0</v>
      </c>
      <c r="K115" s="501" t="s">
        <v>225</v>
      </c>
      <c r="L115" s="502"/>
      <c r="M115" s="502"/>
      <c r="N115" s="502"/>
      <c r="O115" s="478">
        <f>SUM(J115:J121)</f>
        <v>0</v>
      </c>
      <c r="P115" s="479"/>
      <c r="Q115" s="97"/>
      <c r="R115" s="203"/>
      <c r="S115" s="203"/>
      <c r="T115" s="203"/>
      <c r="U115" s="203"/>
      <c r="V115" s="203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  <c r="IL115" s="97"/>
      <c r="IM115" s="97"/>
      <c r="IN115" s="97"/>
      <c r="IO115" s="97"/>
      <c r="IP115" s="97"/>
      <c r="IQ115" s="97"/>
      <c r="IR115" s="97"/>
      <c r="IS115" s="97"/>
      <c r="IT115" s="97"/>
    </row>
    <row r="116" spans="1:254" ht="49.5" customHeight="1">
      <c r="A116" s="485" t="s">
        <v>302</v>
      </c>
      <c r="B116" s="486"/>
      <c r="C116" s="486"/>
      <c r="D116" s="101" t="s">
        <v>122</v>
      </c>
      <c r="E116" s="458">
        <f>E25</f>
        <v>0</v>
      </c>
      <c r="F116" s="458"/>
      <c r="G116" s="102" t="s">
        <v>123</v>
      </c>
      <c r="H116" s="103">
        <v>78</v>
      </c>
      <c r="I116" s="101" t="s">
        <v>124</v>
      </c>
      <c r="J116" s="104">
        <f t="shared" si="13"/>
        <v>0</v>
      </c>
      <c r="K116" s="500" t="s">
        <v>207</v>
      </c>
      <c r="L116" s="227"/>
      <c r="M116" s="227"/>
      <c r="N116" s="227"/>
      <c r="O116" s="480">
        <f>SUM(I44:I56,P44:P56,I58:I62,P58:P62,I64:I81,P64:P81,I83:I91,P83:P91,I93:I102,P93:P102)</f>
        <v>0</v>
      </c>
      <c r="P116" s="481"/>
      <c r="Q116" s="97"/>
      <c r="R116" s="203"/>
      <c r="S116" s="203"/>
      <c r="T116" s="203"/>
      <c r="U116" s="203"/>
      <c r="V116" s="203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  <c r="IL116" s="97"/>
      <c r="IM116" s="97"/>
      <c r="IN116" s="97"/>
      <c r="IO116" s="97"/>
      <c r="IP116" s="97"/>
      <c r="IQ116" s="97"/>
      <c r="IR116" s="97"/>
      <c r="IS116" s="97"/>
      <c r="IT116" s="97"/>
    </row>
    <row r="117" spans="1:254" ht="39.950000000000003" customHeight="1">
      <c r="A117" s="485" t="s">
        <v>125</v>
      </c>
      <c r="B117" s="291"/>
      <c r="C117" s="291"/>
      <c r="D117" s="101" t="s">
        <v>122</v>
      </c>
      <c r="E117" s="458">
        <f>K25</f>
        <v>0</v>
      </c>
      <c r="F117" s="458"/>
      <c r="G117" s="102" t="s">
        <v>123</v>
      </c>
      <c r="H117" s="103">
        <v>110</v>
      </c>
      <c r="I117" s="101" t="s">
        <v>124</v>
      </c>
      <c r="J117" s="104">
        <f t="shared" si="13"/>
        <v>0</v>
      </c>
      <c r="K117" s="500" t="s">
        <v>208</v>
      </c>
      <c r="L117" s="227"/>
      <c r="M117" s="227"/>
      <c r="N117" s="227"/>
      <c r="O117" s="480">
        <f>SUM(I105:I109,P105:P109)</f>
        <v>0</v>
      </c>
      <c r="P117" s="481"/>
      <c r="Q117" s="97"/>
      <c r="R117" s="203"/>
      <c r="S117" s="203"/>
      <c r="T117" s="203"/>
      <c r="U117" s="203"/>
      <c r="V117" s="203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  <c r="IQ117" s="97"/>
      <c r="IR117" s="97"/>
      <c r="IS117" s="97"/>
      <c r="IT117" s="97"/>
    </row>
    <row r="118" spans="1:254" ht="39.950000000000003" customHeight="1">
      <c r="A118" s="485" t="s">
        <v>126</v>
      </c>
      <c r="B118" s="291"/>
      <c r="C118" s="291"/>
      <c r="D118" s="101" t="s">
        <v>122</v>
      </c>
      <c r="E118" s="458">
        <f>B41</f>
        <v>0</v>
      </c>
      <c r="F118" s="458"/>
      <c r="G118" s="102" t="s">
        <v>123</v>
      </c>
      <c r="H118" s="103">
        <v>98</v>
      </c>
      <c r="I118" s="101" t="s">
        <v>124</v>
      </c>
      <c r="J118" s="104">
        <f t="shared" si="13"/>
        <v>0</v>
      </c>
      <c r="K118" s="225" t="s">
        <v>209</v>
      </c>
      <c r="L118" s="226"/>
      <c r="M118" s="226"/>
      <c r="N118" s="226"/>
      <c r="O118" s="223">
        <f>SUM(I111:I113)</f>
        <v>0</v>
      </c>
      <c r="P118" s="224"/>
      <c r="Q118" s="97"/>
      <c r="R118" s="203"/>
      <c r="S118" s="203"/>
      <c r="T118" s="203"/>
      <c r="U118" s="203"/>
      <c r="V118" s="203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  <c r="BZ118" s="97"/>
      <c r="CA118" s="97"/>
      <c r="CB118" s="97"/>
      <c r="CC118" s="97"/>
      <c r="CD118" s="97"/>
      <c r="CE118" s="97"/>
      <c r="CF118" s="97"/>
      <c r="CG118" s="97"/>
      <c r="CH118" s="97"/>
      <c r="CI118" s="97"/>
      <c r="CJ118" s="97"/>
      <c r="CK118" s="97"/>
      <c r="CL118" s="97"/>
      <c r="CM118" s="97"/>
      <c r="CN118" s="97"/>
      <c r="CO118" s="97"/>
      <c r="CP118" s="97"/>
      <c r="CQ118" s="97"/>
      <c r="CR118" s="97"/>
      <c r="CS118" s="97"/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7"/>
      <c r="DF118" s="97"/>
      <c r="DG118" s="97"/>
      <c r="DH118" s="97"/>
      <c r="DI118" s="97"/>
      <c r="DJ118" s="97"/>
      <c r="DK118" s="97"/>
      <c r="DL118" s="97"/>
      <c r="DM118" s="97"/>
      <c r="DN118" s="97"/>
      <c r="DO118" s="97"/>
      <c r="DP118" s="97"/>
      <c r="DQ118" s="97"/>
      <c r="DR118" s="97"/>
      <c r="DS118" s="97"/>
      <c r="DT118" s="97"/>
      <c r="DU118" s="97"/>
      <c r="DV118" s="97"/>
      <c r="DW118" s="97"/>
      <c r="DX118" s="97"/>
      <c r="DY118" s="97"/>
      <c r="DZ118" s="97"/>
      <c r="EA118" s="97"/>
      <c r="EB118" s="97"/>
      <c r="EC118" s="97"/>
      <c r="ED118" s="97"/>
      <c r="EE118" s="97"/>
      <c r="EF118" s="97"/>
      <c r="EG118" s="97"/>
      <c r="EH118" s="97"/>
      <c r="EI118" s="97"/>
      <c r="EJ118" s="97"/>
      <c r="EK118" s="97"/>
      <c r="EL118" s="97"/>
      <c r="EM118" s="97"/>
      <c r="EN118" s="97"/>
      <c r="EO118" s="97"/>
      <c r="EP118" s="97"/>
      <c r="EQ118" s="97"/>
      <c r="ER118" s="97"/>
      <c r="ES118" s="97"/>
      <c r="ET118" s="97"/>
      <c r="EU118" s="97"/>
      <c r="EV118" s="97"/>
      <c r="EW118" s="97"/>
      <c r="EX118" s="97"/>
      <c r="EY118" s="97"/>
      <c r="EZ118" s="97"/>
      <c r="FA118" s="97"/>
      <c r="FB118" s="97"/>
      <c r="FC118" s="97"/>
      <c r="FD118" s="97"/>
      <c r="FE118" s="97"/>
      <c r="FF118" s="97"/>
      <c r="FG118" s="97"/>
      <c r="FH118" s="97"/>
      <c r="FI118" s="97"/>
      <c r="FJ118" s="97"/>
      <c r="FK118" s="97"/>
      <c r="FL118" s="97"/>
      <c r="FM118" s="97"/>
      <c r="FN118" s="97"/>
      <c r="FO118" s="97"/>
      <c r="FP118" s="97"/>
      <c r="FQ118" s="97"/>
      <c r="FR118" s="97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97"/>
      <c r="GE118" s="97"/>
      <c r="GF118" s="97"/>
      <c r="GG118" s="97"/>
      <c r="GH118" s="97"/>
      <c r="GI118" s="97"/>
      <c r="GJ118" s="97"/>
      <c r="GK118" s="97"/>
      <c r="GL118" s="97"/>
      <c r="GM118" s="97"/>
      <c r="GN118" s="97"/>
      <c r="GO118" s="97"/>
      <c r="GP118" s="97"/>
      <c r="GQ118" s="97"/>
      <c r="GR118" s="97"/>
      <c r="GS118" s="97"/>
      <c r="GT118" s="97"/>
      <c r="GU118" s="97"/>
      <c r="GV118" s="97"/>
      <c r="GW118" s="97"/>
      <c r="GX118" s="97"/>
      <c r="GY118" s="97"/>
      <c r="GZ118" s="97"/>
      <c r="HA118" s="97"/>
      <c r="HB118" s="97"/>
      <c r="HC118" s="97"/>
      <c r="HD118" s="97"/>
      <c r="HE118" s="97"/>
      <c r="HF118" s="97"/>
      <c r="HG118" s="97"/>
      <c r="HH118" s="97"/>
      <c r="HI118" s="97"/>
      <c r="HJ118" s="97"/>
      <c r="HK118" s="97"/>
      <c r="HL118" s="97"/>
      <c r="HM118" s="97"/>
      <c r="HN118" s="97"/>
      <c r="HO118" s="97"/>
      <c r="HP118" s="97"/>
      <c r="HQ118" s="97"/>
      <c r="HR118" s="97"/>
      <c r="HS118" s="97"/>
      <c r="HT118" s="97"/>
      <c r="HU118" s="97"/>
      <c r="HV118" s="97"/>
      <c r="HW118" s="97"/>
      <c r="HX118" s="97"/>
      <c r="HY118" s="97"/>
      <c r="HZ118" s="97"/>
      <c r="IA118" s="97"/>
      <c r="IB118" s="97"/>
      <c r="IC118" s="97"/>
      <c r="ID118" s="97"/>
      <c r="IE118" s="97"/>
      <c r="IF118" s="97"/>
      <c r="IG118" s="97"/>
      <c r="IH118" s="97"/>
      <c r="II118" s="97"/>
      <c r="IJ118" s="97"/>
      <c r="IK118" s="97"/>
      <c r="IL118" s="97"/>
      <c r="IM118" s="97"/>
      <c r="IN118" s="97"/>
      <c r="IO118" s="97"/>
      <c r="IP118" s="97"/>
      <c r="IQ118" s="97"/>
      <c r="IR118" s="97"/>
      <c r="IS118" s="97"/>
      <c r="IT118" s="97"/>
    </row>
    <row r="119" spans="1:254" ht="39.950000000000003" customHeight="1" thickBot="1">
      <c r="A119" s="485" t="s">
        <v>127</v>
      </c>
      <c r="B119" s="291"/>
      <c r="C119" s="291"/>
      <c r="D119" s="101" t="s">
        <v>122</v>
      </c>
      <c r="E119" s="458">
        <f>E41</f>
        <v>0</v>
      </c>
      <c r="F119" s="458"/>
      <c r="G119" s="102" t="s">
        <v>123</v>
      </c>
      <c r="H119" s="103">
        <v>148</v>
      </c>
      <c r="I119" s="101" t="s">
        <v>124</v>
      </c>
      <c r="J119" s="104">
        <f t="shared" si="13"/>
        <v>0</v>
      </c>
      <c r="K119" s="225" t="s">
        <v>278</v>
      </c>
      <c r="L119" s="226"/>
      <c r="M119" s="226"/>
      <c r="N119" s="227"/>
      <c r="O119" s="223">
        <f>SUM(O115:P118)</f>
        <v>0</v>
      </c>
      <c r="P119" s="224"/>
      <c r="Q119" s="97"/>
      <c r="R119" s="203"/>
      <c r="S119" s="203"/>
      <c r="T119" s="203"/>
      <c r="U119" s="203"/>
      <c r="V119" s="203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  <c r="BW119" s="97"/>
      <c r="BX119" s="97"/>
      <c r="BY119" s="97"/>
      <c r="BZ119" s="97"/>
      <c r="CA119" s="97"/>
      <c r="CB119" s="97"/>
      <c r="CC119" s="97"/>
      <c r="CD119" s="97"/>
      <c r="CE119" s="97"/>
      <c r="CF119" s="97"/>
      <c r="CG119" s="97"/>
      <c r="CH119" s="97"/>
      <c r="CI119" s="97"/>
      <c r="CJ119" s="97"/>
      <c r="CK119" s="97"/>
      <c r="CL119" s="97"/>
      <c r="CM119" s="97"/>
      <c r="CN119" s="97"/>
      <c r="CO119" s="97"/>
      <c r="CP119" s="97"/>
      <c r="CQ119" s="97"/>
      <c r="CR119" s="97"/>
      <c r="CS119" s="97"/>
      <c r="CT119" s="97"/>
      <c r="CU119" s="97"/>
      <c r="CV119" s="97"/>
      <c r="CW119" s="97"/>
      <c r="CX119" s="97"/>
      <c r="CY119" s="97"/>
      <c r="CZ119" s="97"/>
      <c r="DA119" s="97"/>
      <c r="DB119" s="97"/>
      <c r="DC119" s="97"/>
      <c r="DD119" s="97"/>
      <c r="DE119" s="97"/>
      <c r="DF119" s="97"/>
      <c r="DG119" s="97"/>
      <c r="DH119" s="97"/>
      <c r="DI119" s="97"/>
      <c r="DJ119" s="97"/>
      <c r="DK119" s="97"/>
      <c r="DL119" s="97"/>
      <c r="DM119" s="97"/>
      <c r="DN119" s="97"/>
      <c r="DO119" s="97"/>
      <c r="DP119" s="97"/>
      <c r="DQ119" s="97"/>
      <c r="DR119" s="97"/>
      <c r="DS119" s="97"/>
      <c r="DT119" s="97"/>
      <c r="DU119" s="97"/>
      <c r="DV119" s="97"/>
      <c r="DW119" s="97"/>
      <c r="DX119" s="97"/>
      <c r="DY119" s="97"/>
      <c r="DZ119" s="97"/>
      <c r="EA119" s="97"/>
      <c r="EB119" s="97"/>
      <c r="EC119" s="97"/>
      <c r="ED119" s="97"/>
      <c r="EE119" s="97"/>
      <c r="EF119" s="97"/>
      <c r="EG119" s="97"/>
      <c r="EH119" s="97"/>
      <c r="EI119" s="97"/>
      <c r="EJ119" s="97"/>
      <c r="EK119" s="97"/>
      <c r="EL119" s="97"/>
      <c r="EM119" s="97"/>
      <c r="EN119" s="97"/>
      <c r="EO119" s="97"/>
      <c r="EP119" s="97"/>
      <c r="EQ119" s="97"/>
      <c r="ER119" s="97"/>
      <c r="ES119" s="97"/>
      <c r="ET119" s="97"/>
      <c r="EU119" s="97"/>
      <c r="EV119" s="97"/>
      <c r="EW119" s="97"/>
      <c r="EX119" s="97"/>
      <c r="EY119" s="97"/>
      <c r="EZ119" s="97"/>
      <c r="FA119" s="97"/>
      <c r="FB119" s="97"/>
      <c r="FC119" s="97"/>
      <c r="FD119" s="97"/>
      <c r="FE119" s="97"/>
      <c r="FF119" s="97"/>
      <c r="FG119" s="97"/>
      <c r="FH119" s="97"/>
      <c r="FI119" s="97"/>
      <c r="FJ119" s="97"/>
      <c r="FK119" s="97"/>
      <c r="FL119" s="97"/>
      <c r="FM119" s="97"/>
      <c r="FN119" s="97"/>
      <c r="FO119" s="97"/>
      <c r="FP119" s="97"/>
      <c r="FQ119" s="97"/>
      <c r="FR119" s="97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97"/>
      <c r="GE119" s="97"/>
      <c r="GF119" s="97"/>
      <c r="GG119" s="97"/>
      <c r="GH119" s="97"/>
      <c r="GI119" s="97"/>
      <c r="GJ119" s="97"/>
      <c r="GK119" s="97"/>
      <c r="GL119" s="97"/>
      <c r="GM119" s="97"/>
      <c r="GN119" s="97"/>
      <c r="GO119" s="97"/>
      <c r="GP119" s="97"/>
      <c r="GQ119" s="97"/>
      <c r="GR119" s="97"/>
      <c r="GS119" s="97"/>
      <c r="GT119" s="97"/>
      <c r="GU119" s="97"/>
      <c r="GV119" s="97"/>
      <c r="GW119" s="97"/>
      <c r="GX119" s="97"/>
      <c r="GY119" s="97"/>
      <c r="GZ119" s="97"/>
      <c r="HA119" s="97"/>
      <c r="HB119" s="97"/>
      <c r="HC119" s="97"/>
      <c r="HD119" s="97"/>
      <c r="HE119" s="97"/>
      <c r="HF119" s="97"/>
      <c r="HG119" s="97"/>
      <c r="HH119" s="97"/>
      <c r="HI119" s="97"/>
      <c r="HJ119" s="97"/>
      <c r="HK119" s="97"/>
      <c r="HL119" s="97"/>
      <c r="HM119" s="97"/>
      <c r="HN119" s="97"/>
      <c r="HO119" s="97"/>
      <c r="HP119" s="97"/>
      <c r="HQ119" s="97"/>
      <c r="HR119" s="97"/>
      <c r="HS119" s="97"/>
      <c r="HT119" s="97"/>
      <c r="HU119" s="97"/>
      <c r="HV119" s="97"/>
      <c r="HW119" s="97"/>
      <c r="HX119" s="97"/>
      <c r="HY119" s="97"/>
      <c r="HZ119" s="97"/>
      <c r="IA119" s="97"/>
      <c r="IB119" s="97"/>
      <c r="IC119" s="97"/>
      <c r="ID119" s="97"/>
      <c r="IE119" s="97"/>
      <c r="IF119" s="97"/>
      <c r="IG119" s="97"/>
      <c r="IH119" s="97"/>
      <c r="II119" s="97"/>
      <c r="IJ119" s="97"/>
      <c r="IK119" s="97"/>
      <c r="IL119" s="97"/>
      <c r="IM119" s="97"/>
      <c r="IN119" s="97"/>
      <c r="IO119" s="97"/>
      <c r="IP119" s="97"/>
      <c r="IQ119" s="97"/>
      <c r="IR119" s="97"/>
      <c r="IS119" s="97"/>
      <c r="IT119" s="97"/>
    </row>
    <row r="120" spans="1:254" ht="39.950000000000003" customHeight="1" thickTop="1" thickBot="1">
      <c r="A120" s="485" t="s">
        <v>129</v>
      </c>
      <c r="B120" s="291"/>
      <c r="C120" s="291"/>
      <c r="D120" s="101" t="s">
        <v>122</v>
      </c>
      <c r="E120" s="458">
        <f>J41</f>
        <v>0</v>
      </c>
      <c r="F120" s="458"/>
      <c r="G120" s="102" t="s">
        <v>123</v>
      </c>
      <c r="H120" s="103">
        <v>128</v>
      </c>
      <c r="I120" s="101" t="s">
        <v>124</v>
      </c>
      <c r="J120" s="105">
        <f t="shared" si="13"/>
        <v>0</v>
      </c>
      <c r="K120" s="468" t="s">
        <v>284</v>
      </c>
      <c r="L120" s="468"/>
      <c r="M120" s="468"/>
      <c r="N120" s="174">
        <v>0</v>
      </c>
      <c r="O120" s="455">
        <f>SUM(O119*N120)</f>
        <v>0</v>
      </c>
      <c r="P120" s="456"/>
      <c r="Q120" s="97"/>
      <c r="R120" s="203"/>
      <c r="S120" s="203"/>
      <c r="T120" s="203"/>
      <c r="U120" s="203"/>
      <c r="V120" s="203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  <c r="IQ120" s="97"/>
      <c r="IR120" s="97"/>
      <c r="IS120" s="97"/>
      <c r="IT120" s="97"/>
    </row>
    <row r="121" spans="1:254" ht="39.950000000000003" customHeight="1" thickTop="1" thickBot="1">
      <c r="A121" s="462" t="s">
        <v>130</v>
      </c>
      <c r="B121" s="447"/>
      <c r="C121" s="447"/>
      <c r="D121" s="106" t="s">
        <v>122</v>
      </c>
      <c r="E121" s="459">
        <f>M41</f>
        <v>0</v>
      </c>
      <c r="F121" s="459"/>
      <c r="G121" s="107" t="s">
        <v>123</v>
      </c>
      <c r="H121" s="108">
        <v>158</v>
      </c>
      <c r="I121" s="106" t="s">
        <v>124</v>
      </c>
      <c r="J121" s="109">
        <f t="shared" si="13"/>
        <v>0</v>
      </c>
      <c r="K121" s="463" t="s">
        <v>128</v>
      </c>
      <c r="L121" s="464"/>
      <c r="M121" s="464"/>
      <c r="N121" s="465"/>
      <c r="O121" s="466">
        <v>0</v>
      </c>
      <c r="P121" s="467"/>
      <c r="Q121" s="97"/>
      <c r="R121" s="203"/>
      <c r="S121" s="203"/>
      <c r="T121" s="203"/>
      <c r="U121" s="203"/>
      <c r="V121" s="203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  <c r="BZ121" s="97"/>
      <c r="CA121" s="97"/>
      <c r="CB121" s="97"/>
      <c r="CC121" s="97"/>
      <c r="CD121" s="97"/>
      <c r="CE121" s="97"/>
      <c r="CF121" s="97"/>
      <c r="CG121" s="97"/>
      <c r="CH121" s="97"/>
      <c r="CI121" s="97"/>
      <c r="CJ121" s="97"/>
      <c r="CK121" s="97"/>
      <c r="CL121" s="97"/>
      <c r="CM121" s="97"/>
      <c r="CN121" s="97"/>
      <c r="CO121" s="97"/>
      <c r="CP121" s="97"/>
      <c r="CQ121" s="97"/>
      <c r="CR121" s="97"/>
      <c r="CS121" s="97"/>
      <c r="CT121" s="97"/>
      <c r="CU121" s="97"/>
      <c r="CV121" s="97"/>
      <c r="CW121" s="97"/>
      <c r="CX121" s="97"/>
      <c r="CY121" s="97"/>
      <c r="CZ121" s="97"/>
      <c r="DA121" s="97"/>
      <c r="DB121" s="97"/>
      <c r="DC121" s="97"/>
      <c r="DD121" s="97"/>
      <c r="DE121" s="97"/>
      <c r="DF121" s="97"/>
      <c r="DG121" s="97"/>
      <c r="DH121" s="97"/>
      <c r="DI121" s="97"/>
      <c r="DJ121" s="97"/>
      <c r="DK121" s="97"/>
      <c r="DL121" s="97"/>
      <c r="DM121" s="97"/>
      <c r="DN121" s="97"/>
      <c r="DO121" s="97"/>
      <c r="DP121" s="97"/>
      <c r="DQ121" s="97"/>
      <c r="DR121" s="97"/>
      <c r="DS121" s="97"/>
      <c r="DT121" s="97"/>
      <c r="DU121" s="97"/>
      <c r="DV121" s="97"/>
      <c r="DW121" s="97"/>
      <c r="DX121" s="97"/>
      <c r="DY121" s="97"/>
      <c r="DZ121" s="97"/>
      <c r="EA121" s="97"/>
      <c r="EB121" s="97"/>
      <c r="EC121" s="97"/>
      <c r="ED121" s="97"/>
      <c r="EE121" s="97"/>
      <c r="EF121" s="97"/>
      <c r="EG121" s="97"/>
      <c r="EH121" s="97"/>
      <c r="EI121" s="97"/>
      <c r="EJ121" s="97"/>
      <c r="EK121" s="97"/>
      <c r="EL121" s="97"/>
      <c r="EM121" s="97"/>
      <c r="EN121" s="97"/>
      <c r="EO121" s="97"/>
      <c r="EP121" s="97"/>
      <c r="EQ121" s="97"/>
      <c r="ER121" s="97"/>
      <c r="ES121" s="97"/>
      <c r="ET121" s="97"/>
      <c r="EU121" s="97"/>
      <c r="EV121" s="97"/>
      <c r="EW121" s="97"/>
      <c r="EX121" s="97"/>
      <c r="EY121" s="97"/>
      <c r="EZ121" s="97"/>
      <c r="FA121" s="97"/>
      <c r="FB121" s="97"/>
      <c r="FC121" s="97"/>
      <c r="FD121" s="97"/>
      <c r="FE121" s="97"/>
      <c r="FF121" s="97"/>
      <c r="FG121" s="97"/>
      <c r="FH121" s="97"/>
      <c r="FI121" s="97"/>
      <c r="FJ121" s="97"/>
      <c r="FK121" s="97"/>
      <c r="FL121" s="97"/>
      <c r="FM121" s="97"/>
      <c r="FN121" s="97"/>
      <c r="FO121" s="97"/>
      <c r="FP121" s="97"/>
      <c r="FQ121" s="97"/>
      <c r="FR121" s="97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97"/>
      <c r="GE121" s="97"/>
      <c r="GF121" s="97"/>
      <c r="GG121" s="97"/>
      <c r="GH121" s="97"/>
      <c r="GI121" s="97"/>
      <c r="GJ121" s="97"/>
      <c r="GK121" s="97"/>
      <c r="GL121" s="97"/>
      <c r="GM121" s="97"/>
      <c r="GN121" s="97"/>
      <c r="GO121" s="97"/>
      <c r="GP121" s="97"/>
      <c r="GQ121" s="97"/>
      <c r="GR121" s="97"/>
      <c r="GS121" s="97"/>
      <c r="GT121" s="97"/>
      <c r="GU121" s="97"/>
      <c r="GV121" s="97"/>
      <c r="GW121" s="97"/>
      <c r="GX121" s="97"/>
      <c r="GY121" s="97"/>
      <c r="GZ121" s="97"/>
      <c r="HA121" s="97"/>
      <c r="HB121" s="97"/>
      <c r="HC121" s="97"/>
      <c r="HD121" s="97"/>
      <c r="HE121" s="97"/>
      <c r="HF121" s="97"/>
      <c r="HG121" s="97"/>
      <c r="HH121" s="97"/>
      <c r="HI121" s="97"/>
      <c r="HJ121" s="97"/>
      <c r="HK121" s="97"/>
      <c r="HL121" s="97"/>
      <c r="HM121" s="97"/>
      <c r="HN121" s="97"/>
      <c r="HO121" s="97"/>
      <c r="HP121" s="97"/>
      <c r="HQ121" s="97"/>
      <c r="HR121" s="97"/>
      <c r="HS121" s="97"/>
      <c r="HT121" s="97"/>
      <c r="HU121" s="97"/>
      <c r="HV121" s="97"/>
      <c r="HW121" s="97"/>
      <c r="HX121" s="97"/>
      <c r="HY121" s="97"/>
      <c r="HZ121" s="97"/>
      <c r="IA121" s="97"/>
      <c r="IB121" s="97"/>
      <c r="IC121" s="97"/>
      <c r="ID121" s="97"/>
      <c r="IE121" s="97"/>
      <c r="IF121" s="97"/>
      <c r="IG121" s="97"/>
      <c r="IH121" s="97"/>
      <c r="II121" s="97"/>
      <c r="IJ121" s="97"/>
      <c r="IK121" s="97"/>
      <c r="IL121" s="97"/>
      <c r="IM121" s="97"/>
      <c r="IN121" s="97"/>
      <c r="IO121" s="97"/>
      <c r="IP121" s="97"/>
      <c r="IQ121" s="97"/>
      <c r="IR121" s="97"/>
      <c r="IS121" s="97"/>
      <c r="IT121" s="97"/>
    </row>
    <row r="122" spans="1:254" ht="39.950000000000003" customHeight="1" thickTop="1" thickBot="1">
      <c r="A122" s="110"/>
      <c r="B122" s="111"/>
      <c r="C122" s="111"/>
      <c r="D122" s="112"/>
      <c r="E122" s="110"/>
      <c r="F122" s="113"/>
      <c r="G122" s="114"/>
      <c r="H122" s="115"/>
      <c r="I122" s="112"/>
      <c r="J122" s="115"/>
      <c r="K122" s="453" t="s">
        <v>226</v>
      </c>
      <c r="L122" s="453"/>
      <c r="M122" s="453"/>
      <c r="N122" s="534">
        <f>SUM(O119-O120+O121)</f>
        <v>0</v>
      </c>
      <c r="O122" s="457"/>
      <c r="P122" s="457"/>
      <c r="Q122" s="97"/>
      <c r="R122" s="203"/>
      <c r="S122" s="203"/>
      <c r="T122" s="203"/>
      <c r="U122" s="203"/>
      <c r="V122" s="203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/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97"/>
      <c r="DG122" s="97"/>
      <c r="DH122" s="97"/>
      <c r="DI122" s="97"/>
      <c r="DJ122" s="97"/>
      <c r="DK122" s="97"/>
      <c r="DL122" s="97"/>
      <c r="DM122" s="97"/>
      <c r="DN122" s="97"/>
      <c r="DO122" s="97"/>
      <c r="DP122" s="97"/>
      <c r="DQ122" s="97"/>
      <c r="DR122" s="97"/>
      <c r="DS122" s="97"/>
      <c r="DT122" s="97"/>
      <c r="DU122" s="97"/>
      <c r="DV122" s="97"/>
      <c r="DW122" s="97"/>
      <c r="DX122" s="97"/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/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97"/>
      <c r="EY122" s="97"/>
      <c r="EZ122" s="97"/>
      <c r="FA122" s="97"/>
      <c r="FB122" s="97"/>
      <c r="FC122" s="97"/>
      <c r="FD122" s="97"/>
      <c r="FE122" s="97"/>
      <c r="FF122" s="97"/>
      <c r="FG122" s="97"/>
      <c r="FH122" s="97"/>
      <c r="FI122" s="97"/>
      <c r="FJ122" s="97"/>
      <c r="FK122" s="97"/>
      <c r="FL122" s="97"/>
      <c r="FM122" s="97"/>
      <c r="FN122" s="97"/>
      <c r="FO122" s="97"/>
      <c r="FP122" s="97"/>
      <c r="FQ122" s="97"/>
      <c r="FR122" s="97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97"/>
      <c r="GE122" s="97"/>
      <c r="GF122" s="97"/>
      <c r="GG122" s="97"/>
      <c r="GH122" s="97"/>
      <c r="GI122" s="97"/>
      <c r="GJ122" s="97"/>
      <c r="GK122" s="97"/>
      <c r="GL122" s="97"/>
      <c r="GM122" s="97"/>
      <c r="GN122" s="97"/>
      <c r="GO122" s="97"/>
      <c r="GP122" s="97"/>
      <c r="GQ122" s="97"/>
      <c r="GR122" s="97"/>
      <c r="GS122" s="97"/>
      <c r="GT122" s="97"/>
      <c r="GU122" s="97"/>
      <c r="GV122" s="97"/>
      <c r="GW122" s="97"/>
      <c r="GX122" s="97"/>
      <c r="GY122" s="97"/>
      <c r="GZ122" s="97"/>
      <c r="HA122" s="97"/>
      <c r="HB122" s="97"/>
      <c r="HC122" s="97"/>
      <c r="HD122" s="97"/>
      <c r="HE122" s="97"/>
      <c r="HF122" s="97"/>
      <c r="HG122" s="97"/>
      <c r="HH122" s="97"/>
      <c r="HI122" s="97"/>
      <c r="HJ122" s="97"/>
      <c r="HK122" s="97"/>
      <c r="HL122" s="97"/>
      <c r="HM122" s="97"/>
      <c r="HN122" s="97"/>
      <c r="HO122" s="97"/>
      <c r="HP122" s="97"/>
      <c r="HQ122" s="97"/>
      <c r="HR122" s="97"/>
      <c r="HS122" s="97"/>
      <c r="HT122" s="97"/>
      <c r="HU122" s="97"/>
      <c r="HV122" s="97"/>
      <c r="HW122" s="97"/>
      <c r="HX122" s="97"/>
      <c r="HY122" s="97"/>
      <c r="HZ122" s="97"/>
      <c r="IA122" s="97"/>
      <c r="IB122" s="97"/>
      <c r="IC122" s="97"/>
      <c r="ID122" s="97"/>
      <c r="IE122" s="97"/>
      <c r="IF122" s="97"/>
      <c r="IG122" s="97"/>
      <c r="IH122" s="97"/>
      <c r="II122" s="97"/>
      <c r="IJ122" s="97"/>
      <c r="IK122" s="97"/>
      <c r="IL122" s="97"/>
      <c r="IM122" s="97"/>
      <c r="IN122" s="97"/>
      <c r="IO122" s="97"/>
      <c r="IP122" s="97"/>
      <c r="IQ122" s="97"/>
      <c r="IR122" s="97"/>
      <c r="IS122" s="97"/>
      <c r="IT122" s="97"/>
    </row>
    <row r="123" spans="1:254" ht="21" customHeight="1" thickTop="1">
      <c r="A123" s="116"/>
      <c r="B123" s="41"/>
      <c r="C123" s="41"/>
      <c r="D123" s="117"/>
      <c r="E123" s="116"/>
      <c r="F123" s="118"/>
      <c r="G123" s="119"/>
      <c r="H123" s="120"/>
      <c r="I123" s="117"/>
      <c r="J123" s="120"/>
      <c r="K123" s="121"/>
      <c r="L123" s="121"/>
      <c r="M123" s="121"/>
      <c r="N123" s="122"/>
      <c r="O123" s="123"/>
      <c r="P123" s="123"/>
      <c r="Q123" s="97"/>
      <c r="R123" s="203"/>
      <c r="S123" s="203"/>
      <c r="T123" s="203"/>
      <c r="U123" s="203"/>
      <c r="V123" s="203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  <c r="IN123" s="97"/>
      <c r="IO123" s="97"/>
      <c r="IP123" s="97"/>
      <c r="IQ123" s="97"/>
      <c r="IR123" s="97"/>
      <c r="IS123" s="97"/>
      <c r="IT123" s="97"/>
    </row>
    <row r="124" spans="1:254" ht="33.75" customHeight="1">
      <c r="A124" s="230" t="s">
        <v>285</v>
      </c>
      <c r="B124" s="230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97"/>
      <c r="R124" s="203"/>
      <c r="S124" s="203"/>
      <c r="T124" s="203"/>
      <c r="U124" s="203"/>
      <c r="V124" s="203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  <c r="BZ124" s="97"/>
      <c r="CA124" s="97"/>
      <c r="CB124" s="97"/>
      <c r="CC124" s="97"/>
      <c r="CD124" s="97"/>
      <c r="CE124" s="97"/>
      <c r="CF124" s="97"/>
      <c r="CG124" s="97"/>
      <c r="CH124" s="97"/>
      <c r="CI124" s="97"/>
      <c r="CJ124" s="97"/>
      <c r="CK124" s="97"/>
      <c r="CL124" s="97"/>
      <c r="CM124" s="97"/>
      <c r="CN124" s="97"/>
      <c r="CO124" s="97"/>
      <c r="CP124" s="97"/>
      <c r="CQ124" s="97"/>
      <c r="CR124" s="97"/>
      <c r="CS124" s="97"/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7"/>
      <c r="DF124" s="97"/>
      <c r="DG124" s="97"/>
      <c r="DH124" s="97"/>
      <c r="DI124" s="97"/>
      <c r="DJ124" s="97"/>
      <c r="DK124" s="97"/>
      <c r="DL124" s="97"/>
      <c r="DM124" s="97"/>
      <c r="DN124" s="97"/>
      <c r="DO124" s="97"/>
      <c r="DP124" s="97"/>
      <c r="DQ124" s="97"/>
      <c r="DR124" s="97"/>
      <c r="DS124" s="97"/>
      <c r="DT124" s="97"/>
      <c r="DU124" s="97"/>
      <c r="DV124" s="97"/>
      <c r="DW124" s="97"/>
      <c r="DX124" s="97"/>
      <c r="DY124" s="97"/>
      <c r="DZ124" s="97"/>
      <c r="EA124" s="97"/>
      <c r="EB124" s="97"/>
      <c r="EC124" s="97"/>
      <c r="ED124" s="97"/>
      <c r="EE124" s="97"/>
      <c r="EF124" s="97"/>
      <c r="EG124" s="97"/>
      <c r="EH124" s="97"/>
      <c r="EI124" s="97"/>
      <c r="EJ124" s="97"/>
      <c r="EK124" s="97"/>
      <c r="EL124" s="97"/>
      <c r="EM124" s="97"/>
      <c r="EN124" s="97"/>
      <c r="EO124" s="97"/>
      <c r="EP124" s="97"/>
      <c r="EQ124" s="97"/>
      <c r="ER124" s="97"/>
      <c r="ES124" s="97"/>
      <c r="ET124" s="97"/>
      <c r="EU124" s="97"/>
      <c r="EV124" s="97"/>
      <c r="EW124" s="97"/>
      <c r="EX124" s="97"/>
      <c r="EY124" s="97"/>
      <c r="EZ124" s="97"/>
      <c r="FA124" s="97"/>
      <c r="FB124" s="97"/>
      <c r="FC124" s="97"/>
      <c r="FD124" s="97"/>
      <c r="FE124" s="97"/>
      <c r="FF124" s="97"/>
      <c r="FG124" s="97"/>
      <c r="FH124" s="97"/>
      <c r="FI124" s="97"/>
      <c r="FJ124" s="97"/>
      <c r="FK124" s="97"/>
      <c r="FL124" s="97"/>
      <c r="FM124" s="97"/>
      <c r="FN124" s="97"/>
      <c r="FO124" s="97"/>
      <c r="FP124" s="97"/>
      <c r="FQ124" s="97"/>
      <c r="FR124" s="97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97"/>
      <c r="GE124" s="97"/>
      <c r="GF124" s="97"/>
      <c r="GG124" s="97"/>
      <c r="GH124" s="97"/>
      <c r="GI124" s="97"/>
      <c r="GJ124" s="97"/>
      <c r="GK124" s="97"/>
      <c r="GL124" s="97"/>
      <c r="GM124" s="97"/>
      <c r="GN124" s="97"/>
      <c r="GO124" s="97"/>
      <c r="GP124" s="97"/>
      <c r="GQ124" s="97"/>
      <c r="GR124" s="97"/>
      <c r="GS124" s="97"/>
      <c r="GT124" s="97"/>
      <c r="GU124" s="97"/>
      <c r="GV124" s="97"/>
      <c r="GW124" s="97"/>
      <c r="GX124" s="97"/>
      <c r="GY124" s="97"/>
      <c r="GZ124" s="97"/>
      <c r="HA124" s="97"/>
      <c r="HB124" s="97"/>
      <c r="HC124" s="97"/>
      <c r="HD124" s="97"/>
      <c r="HE124" s="97"/>
      <c r="HF124" s="97"/>
      <c r="HG124" s="97"/>
      <c r="HH124" s="97"/>
      <c r="HI124" s="97"/>
      <c r="HJ124" s="97"/>
      <c r="HK124" s="97"/>
      <c r="HL124" s="97"/>
      <c r="HM124" s="97"/>
      <c r="HN124" s="97"/>
      <c r="HO124" s="97"/>
      <c r="HP124" s="97"/>
      <c r="HQ124" s="97"/>
      <c r="HR124" s="97"/>
      <c r="HS124" s="97"/>
      <c r="HT124" s="97"/>
      <c r="HU124" s="97"/>
      <c r="HV124" s="97"/>
      <c r="HW124" s="97"/>
      <c r="HX124" s="97"/>
      <c r="HY124" s="97"/>
      <c r="HZ124" s="97"/>
      <c r="IA124" s="97"/>
      <c r="IB124" s="97"/>
      <c r="IC124" s="97"/>
      <c r="ID124" s="97"/>
      <c r="IE124" s="97"/>
      <c r="IF124" s="97"/>
      <c r="IG124" s="97"/>
      <c r="IH124" s="97"/>
      <c r="II124" s="97"/>
      <c r="IJ124" s="97"/>
      <c r="IK124" s="97"/>
      <c r="IL124" s="97"/>
      <c r="IM124" s="97"/>
      <c r="IN124" s="97"/>
      <c r="IO124" s="97"/>
      <c r="IP124" s="97"/>
      <c r="IQ124" s="97"/>
      <c r="IR124" s="97"/>
      <c r="IS124" s="97"/>
      <c r="IT124" s="97"/>
    </row>
    <row r="125" spans="1:254" ht="15.75" customHeight="1">
      <c r="A125" s="124"/>
      <c r="B125" s="125"/>
      <c r="C125" s="125"/>
      <c r="D125" s="125"/>
      <c r="E125" s="125"/>
      <c r="F125" s="125"/>
      <c r="G125" s="125"/>
      <c r="H125" s="125"/>
      <c r="I125" s="126"/>
      <c r="J125" s="125"/>
      <c r="K125" s="125"/>
      <c r="L125" s="125"/>
      <c r="M125" s="125"/>
      <c r="N125" s="125"/>
      <c r="O125" s="125"/>
      <c r="P125" s="125"/>
      <c r="Q125" s="97"/>
      <c r="R125" s="203"/>
      <c r="S125" s="203"/>
      <c r="T125" s="203"/>
      <c r="U125" s="203"/>
      <c r="V125" s="203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  <c r="BZ125" s="97"/>
      <c r="CA125" s="97"/>
      <c r="CB125" s="97"/>
      <c r="CC125" s="97"/>
      <c r="CD125" s="97"/>
      <c r="CE125" s="97"/>
      <c r="CF125" s="97"/>
      <c r="CG125" s="97"/>
      <c r="CH125" s="97"/>
      <c r="CI125" s="97"/>
      <c r="CJ125" s="97"/>
      <c r="CK125" s="97"/>
      <c r="CL125" s="97"/>
      <c r="CM125" s="97"/>
      <c r="CN125" s="97"/>
      <c r="CO125" s="97"/>
      <c r="CP125" s="97"/>
      <c r="CQ125" s="97"/>
      <c r="CR125" s="97"/>
      <c r="CS125" s="97"/>
      <c r="CT125" s="97"/>
      <c r="CU125" s="97"/>
      <c r="CV125" s="97"/>
      <c r="CW125" s="97"/>
      <c r="CX125" s="97"/>
      <c r="CY125" s="97"/>
      <c r="CZ125" s="97"/>
      <c r="DA125" s="97"/>
      <c r="DB125" s="97"/>
      <c r="DC125" s="97"/>
      <c r="DD125" s="97"/>
      <c r="DE125" s="97"/>
      <c r="DF125" s="97"/>
      <c r="DG125" s="97"/>
      <c r="DH125" s="97"/>
      <c r="DI125" s="97"/>
      <c r="DJ125" s="97"/>
      <c r="DK125" s="97"/>
      <c r="DL125" s="97"/>
      <c r="DM125" s="97"/>
      <c r="DN125" s="97"/>
      <c r="DO125" s="97"/>
      <c r="DP125" s="97"/>
      <c r="DQ125" s="97"/>
      <c r="DR125" s="97"/>
      <c r="DS125" s="97"/>
      <c r="DT125" s="97"/>
      <c r="DU125" s="97"/>
      <c r="DV125" s="97"/>
      <c r="DW125" s="97"/>
      <c r="DX125" s="97"/>
      <c r="DY125" s="97"/>
      <c r="DZ125" s="97"/>
      <c r="EA125" s="97"/>
      <c r="EB125" s="97"/>
      <c r="EC125" s="97"/>
      <c r="ED125" s="97"/>
      <c r="EE125" s="97"/>
      <c r="EF125" s="97"/>
      <c r="EG125" s="97"/>
      <c r="EH125" s="97"/>
      <c r="EI125" s="97"/>
      <c r="EJ125" s="97"/>
      <c r="EK125" s="97"/>
      <c r="EL125" s="97"/>
      <c r="EM125" s="97"/>
      <c r="EN125" s="97"/>
      <c r="EO125" s="97"/>
      <c r="EP125" s="97"/>
      <c r="EQ125" s="97"/>
      <c r="ER125" s="97"/>
      <c r="ES125" s="97"/>
      <c r="ET125" s="97"/>
      <c r="EU125" s="97"/>
      <c r="EV125" s="97"/>
      <c r="EW125" s="97"/>
      <c r="EX125" s="97"/>
      <c r="EY125" s="97"/>
      <c r="EZ125" s="97"/>
      <c r="FA125" s="97"/>
      <c r="FB125" s="97"/>
      <c r="FC125" s="97"/>
      <c r="FD125" s="97"/>
      <c r="FE125" s="97"/>
      <c r="FF125" s="97"/>
      <c r="FG125" s="97"/>
      <c r="FH125" s="97"/>
      <c r="FI125" s="97"/>
      <c r="FJ125" s="97"/>
      <c r="FK125" s="97"/>
      <c r="FL125" s="97"/>
      <c r="FM125" s="97"/>
      <c r="FN125" s="97"/>
      <c r="FO125" s="97"/>
      <c r="FP125" s="97"/>
      <c r="FQ125" s="97"/>
      <c r="FR125" s="97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97"/>
      <c r="GE125" s="97"/>
      <c r="GF125" s="97"/>
      <c r="GG125" s="97"/>
      <c r="GH125" s="97"/>
      <c r="GI125" s="97"/>
      <c r="GJ125" s="97"/>
      <c r="GK125" s="97"/>
      <c r="GL125" s="97"/>
      <c r="GM125" s="97"/>
      <c r="GN125" s="97"/>
      <c r="GO125" s="97"/>
      <c r="GP125" s="97"/>
      <c r="GQ125" s="97"/>
      <c r="GR125" s="97"/>
      <c r="GS125" s="97"/>
      <c r="GT125" s="97"/>
      <c r="GU125" s="97"/>
      <c r="GV125" s="97"/>
      <c r="GW125" s="97"/>
      <c r="GX125" s="97"/>
      <c r="GY125" s="97"/>
      <c r="GZ125" s="97"/>
      <c r="HA125" s="97"/>
      <c r="HB125" s="97"/>
      <c r="HC125" s="97"/>
      <c r="HD125" s="97"/>
      <c r="HE125" s="97"/>
      <c r="HF125" s="97"/>
      <c r="HG125" s="97"/>
      <c r="HH125" s="97"/>
      <c r="HI125" s="97"/>
      <c r="HJ125" s="97"/>
      <c r="HK125" s="97"/>
      <c r="HL125" s="97"/>
      <c r="HM125" s="97"/>
      <c r="HN125" s="97"/>
      <c r="HO125" s="97"/>
      <c r="HP125" s="97"/>
      <c r="HQ125" s="97"/>
      <c r="HR125" s="97"/>
      <c r="HS125" s="97"/>
      <c r="HT125" s="97"/>
      <c r="HU125" s="97"/>
      <c r="HV125" s="97"/>
      <c r="HW125" s="97"/>
      <c r="HX125" s="97"/>
      <c r="HY125" s="97"/>
      <c r="HZ125" s="97"/>
      <c r="IA125" s="97"/>
      <c r="IB125" s="97"/>
      <c r="IC125" s="97"/>
      <c r="ID125" s="97"/>
      <c r="IE125" s="97"/>
      <c r="IF125" s="97"/>
      <c r="IG125" s="97"/>
      <c r="IH125" s="97"/>
      <c r="II125" s="97"/>
      <c r="IJ125" s="97"/>
      <c r="IK125" s="97"/>
      <c r="IL125" s="97"/>
      <c r="IM125" s="97"/>
      <c r="IN125" s="97"/>
      <c r="IO125" s="97"/>
      <c r="IP125" s="97"/>
      <c r="IQ125" s="97"/>
      <c r="IR125" s="97"/>
      <c r="IS125" s="97"/>
      <c r="IT125" s="97"/>
    </row>
    <row r="126" spans="1:254" ht="15.95" customHeight="1">
      <c r="A126" s="127" t="s">
        <v>210</v>
      </c>
      <c r="B126" s="128"/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97"/>
      <c r="R126" s="203"/>
      <c r="S126" s="203"/>
      <c r="T126" s="203"/>
      <c r="U126" s="203"/>
      <c r="V126" s="203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  <c r="HE126" s="97"/>
      <c r="HF126" s="97"/>
      <c r="HG126" s="97"/>
      <c r="HH126" s="97"/>
      <c r="HI126" s="97"/>
      <c r="HJ126" s="97"/>
      <c r="HK126" s="97"/>
      <c r="HL126" s="97"/>
      <c r="HM126" s="97"/>
      <c r="HN126" s="97"/>
      <c r="HO126" s="97"/>
      <c r="HP126" s="97"/>
      <c r="HQ126" s="97"/>
      <c r="HR126" s="97"/>
      <c r="HS126" s="97"/>
      <c r="HT126" s="97"/>
      <c r="HU126" s="97"/>
      <c r="HV126" s="97"/>
      <c r="HW126" s="97"/>
      <c r="HX126" s="97"/>
      <c r="HY126" s="97"/>
      <c r="HZ126" s="97"/>
      <c r="IA126" s="97"/>
      <c r="IB126" s="97"/>
      <c r="IC126" s="97"/>
      <c r="ID126" s="97"/>
      <c r="IE126" s="97"/>
      <c r="IF126" s="97"/>
      <c r="IG126" s="97"/>
      <c r="IH126" s="97"/>
      <c r="II126" s="97"/>
      <c r="IJ126" s="97"/>
      <c r="IK126" s="97"/>
      <c r="IL126" s="97"/>
      <c r="IM126" s="97"/>
      <c r="IN126" s="97"/>
      <c r="IO126" s="97"/>
      <c r="IP126" s="97"/>
      <c r="IQ126" s="97"/>
      <c r="IR126" s="97"/>
      <c r="IS126" s="97"/>
      <c r="IT126" s="97"/>
    </row>
    <row r="127" spans="1:254" ht="15.95" customHeight="1">
      <c r="A127" s="492" t="s">
        <v>131</v>
      </c>
      <c r="B127" s="490"/>
      <c r="C127" s="490"/>
      <c r="D127" s="490"/>
      <c r="E127" s="490"/>
      <c r="F127" s="490"/>
      <c r="G127" s="490"/>
      <c r="H127" s="490"/>
      <c r="I127" s="490"/>
      <c r="J127" s="490"/>
      <c r="K127" s="490"/>
      <c r="L127" s="490"/>
      <c r="M127" s="490"/>
      <c r="N127" s="490"/>
      <c r="O127" s="490"/>
      <c r="P127" s="490"/>
      <c r="Q127" s="97"/>
      <c r="R127" s="203"/>
      <c r="S127" s="203"/>
      <c r="T127" s="203"/>
      <c r="U127" s="203"/>
      <c r="V127" s="203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  <c r="BZ127" s="97"/>
      <c r="CA127" s="97"/>
      <c r="CB127" s="97"/>
      <c r="CC127" s="97"/>
      <c r="CD127" s="97"/>
      <c r="CE127" s="97"/>
      <c r="CF127" s="97"/>
      <c r="CG127" s="97"/>
      <c r="CH127" s="97"/>
      <c r="CI127" s="97"/>
      <c r="CJ127" s="97"/>
      <c r="CK127" s="97"/>
      <c r="CL127" s="97"/>
      <c r="CM127" s="97"/>
      <c r="CN127" s="97"/>
      <c r="CO127" s="97"/>
      <c r="CP127" s="97"/>
      <c r="CQ127" s="97"/>
      <c r="CR127" s="97"/>
      <c r="CS127" s="97"/>
      <c r="CT127" s="97"/>
      <c r="CU127" s="97"/>
      <c r="CV127" s="97"/>
      <c r="CW127" s="97"/>
      <c r="CX127" s="97"/>
      <c r="CY127" s="97"/>
      <c r="CZ127" s="97"/>
      <c r="DA127" s="97"/>
      <c r="DB127" s="97"/>
      <c r="DC127" s="97"/>
      <c r="DD127" s="97"/>
      <c r="DE127" s="97"/>
      <c r="DF127" s="97"/>
      <c r="DG127" s="97"/>
      <c r="DH127" s="97"/>
      <c r="DI127" s="97"/>
      <c r="DJ127" s="97"/>
      <c r="DK127" s="97"/>
      <c r="DL127" s="97"/>
      <c r="DM127" s="97"/>
      <c r="DN127" s="97"/>
      <c r="DO127" s="97"/>
      <c r="DP127" s="97"/>
      <c r="DQ127" s="97"/>
      <c r="DR127" s="97"/>
      <c r="DS127" s="97"/>
      <c r="DT127" s="97"/>
      <c r="DU127" s="97"/>
      <c r="DV127" s="97"/>
      <c r="DW127" s="97"/>
      <c r="DX127" s="97"/>
      <c r="DY127" s="97"/>
      <c r="DZ127" s="97"/>
      <c r="EA127" s="97"/>
      <c r="EB127" s="97"/>
      <c r="EC127" s="97"/>
      <c r="ED127" s="97"/>
      <c r="EE127" s="97"/>
      <c r="EF127" s="97"/>
      <c r="EG127" s="97"/>
      <c r="EH127" s="97"/>
      <c r="EI127" s="97"/>
      <c r="EJ127" s="97"/>
      <c r="EK127" s="97"/>
      <c r="EL127" s="97"/>
      <c r="EM127" s="97"/>
      <c r="EN127" s="97"/>
      <c r="EO127" s="97"/>
      <c r="EP127" s="97"/>
      <c r="EQ127" s="97"/>
      <c r="ER127" s="97"/>
      <c r="ES127" s="97"/>
      <c r="ET127" s="97"/>
      <c r="EU127" s="97"/>
      <c r="EV127" s="97"/>
      <c r="EW127" s="97"/>
      <c r="EX127" s="97"/>
      <c r="EY127" s="97"/>
      <c r="EZ127" s="97"/>
      <c r="FA127" s="97"/>
      <c r="FB127" s="97"/>
      <c r="FC127" s="97"/>
      <c r="FD127" s="97"/>
      <c r="FE127" s="97"/>
      <c r="FF127" s="97"/>
      <c r="FG127" s="97"/>
      <c r="FH127" s="97"/>
      <c r="FI127" s="97"/>
      <c r="FJ127" s="97"/>
      <c r="FK127" s="97"/>
      <c r="FL127" s="97"/>
      <c r="FM127" s="97"/>
      <c r="FN127" s="97"/>
      <c r="FO127" s="97"/>
      <c r="FP127" s="97"/>
      <c r="FQ127" s="97"/>
      <c r="FR127" s="97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97"/>
      <c r="GE127" s="97"/>
      <c r="GF127" s="97"/>
      <c r="GG127" s="97"/>
      <c r="GH127" s="97"/>
      <c r="GI127" s="97"/>
      <c r="GJ127" s="97"/>
      <c r="GK127" s="97"/>
      <c r="GL127" s="97"/>
      <c r="GM127" s="97"/>
      <c r="GN127" s="97"/>
      <c r="GO127" s="97"/>
      <c r="GP127" s="97"/>
      <c r="GQ127" s="97"/>
      <c r="GR127" s="97"/>
      <c r="GS127" s="97"/>
      <c r="GT127" s="97"/>
      <c r="GU127" s="97"/>
      <c r="GV127" s="97"/>
      <c r="GW127" s="97"/>
      <c r="GX127" s="97"/>
      <c r="GY127" s="97"/>
      <c r="GZ127" s="97"/>
      <c r="HA127" s="97"/>
      <c r="HB127" s="97"/>
      <c r="HC127" s="97"/>
      <c r="HD127" s="97"/>
      <c r="HE127" s="97"/>
      <c r="HF127" s="97"/>
      <c r="HG127" s="97"/>
      <c r="HH127" s="97"/>
      <c r="HI127" s="97"/>
      <c r="HJ127" s="97"/>
      <c r="HK127" s="97"/>
      <c r="HL127" s="97"/>
      <c r="HM127" s="97"/>
      <c r="HN127" s="97"/>
      <c r="HO127" s="97"/>
      <c r="HP127" s="97"/>
      <c r="HQ127" s="97"/>
      <c r="HR127" s="97"/>
      <c r="HS127" s="97"/>
      <c r="HT127" s="97"/>
      <c r="HU127" s="97"/>
      <c r="HV127" s="97"/>
      <c r="HW127" s="97"/>
      <c r="HX127" s="97"/>
      <c r="HY127" s="97"/>
      <c r="HZ127" s="97"/>
      <c r="IA127" s="97"/>
      <c r="IB127" s="97"/>
      <c r="IC127" s="97"/>
      <c r="ID127" s="97"/>
      <c r="IE127" s="97"/>
      <c r="IF127" s="97"/>
      <c r="IG127" s="97"/>
      <c r="IH127" s="97"/>
      <c r="II127" s="97"/>
      <c r="IJ127" s="97"/>
      <c r="IK127" s="97"/>
      <c r="IL127" s="97"/>
      <c r="IM127" s="97"/>
      <c r="IN127" s="97"/>
      <c r="IO127" s="97"/>
      <c r="IP127" s="97"/>
      <c r="IQ127" s="97"/>
      <c r="IR127" s="97"/>
      <c r="IS127" s="97"/>
      <c r="IT127" s="97"/>
    </row>
    <row r="128" spans="1:254" ht="15.95" customHeight="1">
      <c r="A128" s="489" t="s">
        <v>132</v>
      </c>
      <c r="B128" s="490"/>
      <c r="C128" s="490"/>
      <c r="D128" s="490"/>
      <c r="E128" s="490"/>
      <c r="F128" s="490"/>
      <c r="G128" s="490"/>
      <c r="H128" s="490"/>
      <c r="I128" s="490"/>
      <c r="J128" s="490"/>
      <c r="K128" s="490"/>
      <c r="L128" s="490"/>
      <c r="M128" s="490"/>
      <c r="N128" s="490"/>
      <c r="O128" s="490"/>
      <c r="P128" s="490"/>
      <c r="Q128" s="97"/>
      <c r="R128" s="203"/>
      <c r="S128" s="203"/>
      <c r="T128" s="203"/>
      <c r="U128" s="203"/>
      <c r="V128" s="203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  <c r="BZ128" s="97"/>
      <c r="CA128" s="97"/>
      <c r="CB128" s="97"/>
      <c r="CC128" s="97"/>
      <c r="CD128" s="97"/>
      <c r="CE128" s="97"/>
      <c r="CF128" s="97"/>
      <c r="CG128" s="97"/>
      <c r="CH128" s="97"/>
      <c r="CI128" s="97"/>
      <c r="CJ128" s="97"/>
      <c r="CK128" s="97"/>
      <c r="CL128" s="97"/>
      <c r="CM128" s="97"/>
      <c r="CN128" s="97"/>
      <c r="CO128" s="97"/>
      <c r="CP128" s="97"/>
      <c r="CQ128" s="97"/>
      <c r="CR128" s="97"/>
      <c r="CS128" s="97"/>
      <c r="CT128" s="97"/>
      <c r="CU128" s="97"/>
      <c r="CV128" s="97"/>
      <c r="CW128" s="97"/>
      <c r="CX128" s="97"/>
      <c r="CY128" s="97"/>
      <c r="CZ128" s="97"/>
      <c r="DA128" s="97"/>
      <c r="DB128" s="97"/>
      <c r="DC128" s="97"/>
      <c r="DD128" s="97"/>
      <c r="DE128" s="97"/>
      <c r="DF128" s="97"/>
      <c r="DG128" s="97"/>
      <c r="DH128" s="97"/>
      <c r="DI128" s="97"/>
      <c r="DJ128" s="97"/>
      <c r="DK128" s="97"/>
      <c r="DL128" s="97"/>
      <c r="DM128" s="97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7"/>
      <c r="EI128" s="97"/>
      <c r="EJ128" s="97"/>
      <c r="EK128" s="97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7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97"/>
      <c r="GE128" s="97"/>
      <c r="GF128" s="97"/>
      <c r="GG128" s="97"/>
      <c r="GH128" s="97"/>
      <c r="GI128" s="97"/>
      <c r="GJ128" s="97"/>
      <c r="GK128" s="97"/>
      <c r="GL128" s="97"/>
      <c r="GM128" s="97"/>
      <c r="GN128" s="97"/>
      <c r="GO128" s="97"/>
      <c r="GP128" s="97"/>
      <c r="GQ128" s="97"/>
      <c r="GR128" s="97"/>
      <c r="GS128" s="97"/>
      <c r="GT128" s="97"/>
      <c r="GU128" s="97"/>
      <c r="GV128" s="97"/>
      <c r="GW128" s="97"/>
      <c r="GX128" s="97"/>
      <c r="GY128" s="97"/>
      <c r="GZ128" s="97"/>
      <c r="HA128" s="97"/>
      <c r="HB128" s="97"/>
      <c r="HC128" s="97"/>
      <c r="HD128" s="97"/>
      <c r="HE128" s="97"/>
      <c r="HF128" s="97"/>
      <c r="HG128" s="97"/>
      <c r="HH128" s="97"/>
      <c r="HI128" s="97"/>
      <c r="HJ128" s="97"/>
      <c r="HK128" s="97"/>
      <c r="HL128" s="97"/>
      <c r="HM128" s="97"/>
      <c r="HN128" s="97"/>
      <c r="HO128" s="97"/>
      <c r="HP128" s="97"/>
      <c r="HQ128" s="97"/>
      <c r="HR128" s="97"/>
      <c r="HS128" s="97"/>
      <c r="HT128" s="97"/>
      <c r="HU128" s="97"/>
      <c r="HV128" s="97"/>
      <c r="HW128" s="97"/>
      <c r="HX128" s="97"/>
      <c r="HY128" s="97"/>
      <c r="HZ128" s="97"/>
      <c r="IA128" s="97"/>
      <c r="IB128" s="97"/>
      <c r="IC128" s="97"/>
      <c r="ID128" s="97"/>
      <c r="IE128" s="97"/>
      <c r="IF128" s="97"/>
      <c r="IG128" s="97"/>
      <c r="IH128" s="97"/>
      <c r="II128" s="97"/>
      <c r="IJ128" s="97"/>
      <c r="IK128" s="97"/>
      <c r="IL128" s="97"/>
      <c r="IM128" s="97"/>
      <c r="IN128" s="97"/>
      <c r="IO128" s="97"/>
      <c r="IP128" s="97"/>
      <c r="IQ128" s="97"/>
      <c r="IR128" s="97"/>
      <c r="IS128" s="97"/>
      <c r="IT128" s="97"/>
    </row>
    <row r="129" spans="1:254" ht="15.95" customHeight="1">
      <c r="A129" s="128" t="s">
        <v>133</v>
      </c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97"/>
      <c r="R129" s="203"/>
      <c r="S129" s="203"/>
      <c r="T129" s="203"/>
      <c r="U129" s="203"/>
      <c r="V129" s="203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  <c r="IQ129" s="97"/>
      <c r="IR129" s="97"/>
      <c r="IS129" s="97"/>
      <c r="IT129" s="97"/>
    </row>
    <row r="130" spans="1:254" ht="15.95" customHeight="1">
      <c r="A130" s="34" t="s">
        <v>134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97"/>
      <c r="R130" s="203"/>
      <c r="S130" s="203"/>
      <c r="T130" s="203"/>
      <c r="U130" s="203"/>
      <c r="V130" s="203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7"/>
      <c r="IF130" s="97"/>
      <c r="IG130" s="97"/>
      <c r="IH130" s="97"/>
      <c r="II130" s="97"/>
      <c r="IJ130" s="97"/>
      <c r="IK130" s="97"/>
      <c r="IL130" s="97"/>
      <c r="IM130" s="97"/>
      <c r="IN130" s="97"/>
      <c r="IO130" s="97"/>
      <c r="IP130" s="97"/>
      <c r="IQ130" s="97"/>
      <c r="IR130" s="97"/>
      <c r="IS130" s="97"/>
      <c r="IT130" s="97"/>
    </row>
    <row r="131" spans="1:254" ht="15.95" customHeight="1">
      <c r="A131" s="128" t="s">
        <v>135</v>
      </c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97"/>
      <c r="R131" s="203"/>
      <c r="S131" s="203"/>
      <c r="T131" s="203"/>
      <c r="U131" s="203"/>
      <c r="V131" s="203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  <c r="BZ131" s="97"/>
      <c r="CA131" s="97"/>
      <c r="CB131" s="97"/>
      <c r="CC131" s="97"/>
      <c r="CD131" s="97"/>
      <c r="CE131" s="97"/>
      <c r="CF131" s="97"/>
      <c r="CG131" s="97"/>
      <c r="CH131" s="97"/>
      <c r="CI131" s="97"/>
      <c r="CJ131" s="97"/>
      <c r="CK131" s="97"/>
      <c r="CL131" s="97"/>
      <c r="CM131" s="97"/>
      <c r="CN131" s="97"/>
      <c r="CO131" s="97"/>
      <c r="CP131" s="97"/>
      <c r="CQ131" s="97"/>
      <c r="CR131" s="97"/>
      <c r="CS131" s="97"/>
      <c r="CT131" s="97"/>
      <c r="CU131" s="97"/>
      <c r="CV131" s="97"/>
      <c r="CW131" s="97"/>
      <c r="CX131" s="97"/>
      <c r="CY131" s="97"/>
      <c r="CZ131" s="97"/>
      <c r="DA131" s="97"/>
      <c r="DB131" s="97"/>
      <c r="DC131" s="97"/>
      <c r="DD131" s="97"/>
      <c r="DE131" s="97"/>
      <c r="DF131" s="97"/>
      <c r="DG131" s="97"/>
      <c r="DH131" s="97"/>
      <c r="DI131" s="97"/>
      <c r="DJ131" s="97"/>
      <c r="DK131" s="97"/>
      <c r="DL131" s="97"/>
      <c r="DM131" s="97"/>
      <c r="DN131" s="97"/>
      <c r="DO131" s="97"/>
      <c r="DP131" s="97"/>
      <c r="DQ131" s="97"/>
      <c r="DR131" s="97"/>
      <c r="DS131" s="97"/>
      <c r="DT131" s="97"/>
      <c r="DU131" s="97"/>
      <c r="DV131" s="97"/>
      <c r="DW131" s="97"/>
      <c r="DX131" s="97"/>
      <c r="DY131" s="97"/>
      <c r="DZ131" s="97"/>
      <c r="EA131" s="97"/>
      <c r="EB131" s="97"/>
      <c r="EC131" s="97"/>
      <c r="ED131" s="97"/>
      <c r="EE131" s="97"/>
      <c r="EF131" s="97"/>
      <c r="EG131" s="97"/>
      <c r="EH131" s="97"/>
      <c r="EI131" s="97"/>
      <c r="EJ131" s="97"/>
      <c r="EK131" s="97"/>
      <c r="EL131" s="97"/>
      <c r="EM131" s="97"/>
      <c r="EN131" s="97"/>
      <c r="EO131" s="97"/>
      <c r="EP131" s="97"/>
      <c r="EQ131" s="97"/>
      <c r="ER131" s="97"/>
      <c r="ES131" s="97"/>
      <c r="ET131" s="97"/>
      <c r="EU131" s="97"/>
      <c r="EV131" s="97"/>
      <c r="EW131" s="97"/>
      <c r="EX131" s="97"/>
      <c r="EY131" s="97"/>
      <c r="EZ131" s="97"/>
      <c r="FA131" s="97"/>
      <c r="FB131" s="97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97"/>
      <c r="GE131" s="97"/>
      <c r="GF131" s="97"/>
      <c r="GG131" s="97"/>
      <c r="GH131" s="97"/>
      <c r="GI131" s="97"/>
      <c r="GJ131" s="97"/>
      <c r="GK131" s="97"/>
      <c r="GL131" s="97"/>
      <c r="GM131" s="97"/>
      <c r="GN131" s="97"/>
      <c r="GO131" s="97"/>
      <c r="GP131" s="97"/>
      <c r="GQ131" s="97"/>
      <c r="GR131" s="97"/>
      <c r="GS131" s="97"/>
      <c r="GT131" s="97"/>
      <c r="GU131" s="97"/>
      <c r="GV131" s="97"/>
      <c r="GW131" s="97"/>
      <c r="GX131" s="97"/>
      <c r="GY131" s="97"/>
      <c r="GZ131" s="97"/>
      <c r="HA131" s="97"/>
      <c r="HB131" s="97"/>
      <c r="HC131" s="97"/>
      <c r="HD131" s="97"/>
      <c r="HE131" s="97"/>
      <c r="HF131" s="97"/>
      <c r="HG131" s="97"/>
      <c r="HH131" s="97"/>
      <c r="HI131" s="97"/>
      <c r="HJ131" s="97"/>
      <c r="HK131" s="97"/>
      <c r="HL131" s="97"/>
      <c r="HM131" s="97"/>
      <c r="HN131" s="97"/>
      <c r="HO131" s="97"/>
      <c r="HP131" s="97"/>
      <c r="HQ131" s="97"/>
      <c r="HR131" s="97"/>
      <c r="HS131" s="97"/>
      <c r="HT131" s="97"/>
      <c r="HU131" s="97"/>
      <c r="HV131" s="97"/>
      <c r="HW131" s="97"/>
      <c r="HX131" s="97"/>
      <c r="HY131" s="97"/>
      <c r="HZ131" s="97"/>
      <c r="IA131" s="97"/>
      <c r="IB131" s="97"/>
      <c r="IC131" s="97"/>
      <c r="ID131" s="97"/>
      <c r="IE131" s="97"/>
      <c r="IF131" s="97"/>
      <c r="IG131" s="97"/>
      <c r="IH131" s="97"/>
      <c r="II131" s="97"/>
      <c r="IJ131" s="97"/>
      <c r="IK131" s="97"/>
      <c r="IL131" s="97"/>
      <c r="IM131" s="97"/>
      <c r="IN131" s="97"/>
      <c r="IO131" s="97"/>
      <c r="IP131" s="97"/>
      <c r="IQ131" s="97"/>
      <c r="IR131" s="97"/>
      <c r="IS131" s="97"/>
      <c r="IT131" s="97"/>
    </row>
    <row r="132" spans="1:254" ht="15.95" customHeight="1">
      <c r="A132" s="128" t="s">
        <v>136</v>
      </c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97"/>
      <c r="R132" s="203"/>
      <c r="S132" s="203"/>
      <c r="T132" s="203"/>
      <c r="U132" s="203"/>
      <c r="V132" s="203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  <c r="BZ132" s="97"/>
      <c r="CA132" s="97"/>
      <c r="CB132" s="97"/>
      <c r="CC132" s="97"/>
      <c r="CD132" s="97"/>
      <c r="CE132" s="97"/>
      <c r="CF132" s="97"/>
      <c r="CG132" s="97"/>
      <c r="CH132" s="97"/>
      <c r="CI132" s="97"/>
      <c r="CJ132" s="97"/>
      <c r="CK132" s="97"/>
      <c r="CL132" s="97"/>
      <c r="CM132" s="97"/>
      <c r="CN132" s="97"/>
      <c r="CO132" s="97"/>
      <c r="CP132" s="97"/>
      <c r="CQ132" s="97"/>
      <c r="CR132" s="97"/>
      <c r="CS132" s="97"/>
      <c r="CT132" s="97"/>
      <c r="CU132" s="97"/>
      <c r="CV132" s="97"/>
      <c r="CW132" s="97"/>
      <c r="CX132" s="97"/>
      <c r="CY132" s="97"/>
      <c r="CZ132" s="97"/>
      <c r="DA132" s="97"/>
      <c r="DB132" s="97"/>
      <c r="DC132" s="97"/>
      <c r="DD132" s="97"/>
      <c r="DE132" s="97"/>
      <c r="DF132" s="97"/>
      <c r="DG132" s="97"/>
      <c r="DH132" s="97"/>
      <c r="DI132" s="97"/>
      <c r="DJ132" s="97"/>
      <c r="DK132" s="97"/>
      <c r="DL132" s="97"/>
      <c r="DM132" s="97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7"/>
      <c r="EI132" s="97"/>
      <c r="EJ132" s="97"/>
      <c r="EK132" s="97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7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97"/>
      <c r="GE132" s="97"/>
      <c r="GF132" s="97"/>
      <c r="GG132" s="97"/>
      <c r="GH132" s="97"/>
      <c r="GI132" s="97"/>
      <c r="GJ132" s="97"/>
      <c r="GK132" s="97"/>
      <c r="GL132" s="97"/>
      <c r="GM132" s="97"/>
      <c r="GN132" s="97"/>
      <c r="GO132" s="97"/>
      <c r="GP132" s="97"/>
      <c r="GQ132" s="97"/>
      <c r="GR132" s="97"/>
      <c r="GS132" s="97"/>
      <c r="GT132" s="97"/>
      <c r="GU132" s="97"/>
      <c r="GV132" s="97"/>
      <c r="GW132" s="97"/>
      <c r="GX132" s="97"/>
      <c r="GY132" s="97"/>
      <c r="GZ132" s="97"/>
      <c r="HA132" s="97"/>
      <c r="HB132" s="97"/>
      <c r="HC132" s="97"/>
      <c r="HD132" s="97"/>
      <c r="HE132" s="97"/>
      <c r="HF132" s="97"/>
      <c r="HG132" s="97"/>
      <c r="HH132" s="97"/>
      <c r="HI132" s="97"/>
      <c r="HJ132" s="97"/>
      <c r="HK132" s="97"/>
      <c r="HL132" s="97"/>
      <c r="HM132" s="97"/>
      <c r="HN132" s="97"/>
      <c r="HO132" s="97"/>
      <c r="HP132" s="97"/>
      <c r="HQ132" s="97"/>
      <c r="HR132" s="97"/>
      <c r="HS132" s="97"/>
      <c r="HT132" s="97"/>
      <c r="HU132" s="97"/>
      <c r="HV132" s="97"/>
      <c r="HW132" s="97"/>
      <c r="HX132" s="97"/>
      <c r="HY132" s="97"/>
      <c r="HZ132" s="97"/>
      <c r="IA132" s="97"/>
      <c r="IB132" s="97"/>
      <c r="IC132" s="97"/>
      <c r="ID132" s="97"/>
      <c r="IE132" s="97"/>
      <c r="IF132" s="97"/>
      <c r="IG132" s="97"/>
      <c r="IH132" s="97"/>
      <c r="II132" s="97"/>
      <c r="IJ132" s="97"/>
      <c r="IK132" s="97"/>
      <c r="IL132" s="97"/>
      <c r="IM132" s="97"/>
      <c r="IN132" s="97"/>
      <c r="IO132" s="97"/>
      <c r="IP132" s="97"/>
      <c r="IQ132" s="97"/>
      <c r="IR132" s="97"/>
      <c r="IS132" s="97"/>
      <c r="IT132" s="97"/>
    </row>
    <row r="133" spans="1:254" ht="15.95" customHeight="1">
      <c r="A133" s="127" t="s">
        <v>211</v>
      </c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97"/>
      <c r="R133" s="203"/>
      <c r="S133" s="203"/>
      <c r="T133" s="203"/>
      <c r="U133" s="203"/>
      <c r="V133" s="203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  <c r="IQ133" s="97"/>
      <c r="IR133" s="97"/>
      <c r="IS133" s="97"/>
      <c r="IT133" s="97"/>
    </row>
    <row r="134" spans="1:254" ht="15.95" customHeight="1">
      <c r="A134" s="489" t="s">
        <v>137</v>
      </c>
      <c r="B134" s="490"/>
      <c r="C134" s="490"/>
      <c r="D134" s="490"/>
      <c r="E134" s="490"/>
      <c r="F134" s="490"/>
      <c r="G134" s="490"/>
      <c r="H134" s="490"/>
      <c r="I134" s="490"/>
      <c r="J134" s="490"/>
      <c r="K134" s="490"/>
      <c r="L134" s="490"/>
      <c r="M134" s="490"/>
      <c r="N134" s="490"/>
      <c r="O134" s="490"/>
      <c r="P134" s="490"/>
      <c r="Q134" s="97"/>
      <c r="R134" s="203"/>
      <c r="S134" s="203"/>
      <c r="T134" s="203"/>
      <c r="U134" s="203"/>
      <c r="V134" s="203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  <c r="BZ134" s="97"/>
      <c r="CA134" s="97"/>
      <c r="CB134" s="97"/>
      <c r="CC134" s="97"/>
      <c r="CD134" s="97"/>
      <c r="CE134" s="97"/>
      <c r="CF134" s="97"/>
      <c r="CG134" s="97"/>
      <c r="CH134" s="97"/>
      <c r="CI134" s="97"/>
      <c r="CJ134" s="97"/>
      <c r="CK134" s="97"/>
      <c r="CL134" s="97"/>
      <c r="CM134" s="97"/>
      <c r="CN134" s="97"/>
      <c r="CO134" s="97"/>
      <c r="CP134" s="97"/>
      <c r="CQ134" s="97"/>
      <c r="CR134" s="97"/>
      <c r="CS134" s="97"/>
      <c r="CT134" s="97"/>
      <c r="CU134" s="97"/>
      <c r="CV134" s="97"/>
      <c r="CW134" s="97"/>
      <c r="CX134" s="97"/>
      <c r="CY134" s="97"/>
      <c r="CZ134" s="97"/>
      <c r="DA134" s="97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97"/>
      <c r="EN134" s="97"/>
      <c r="EO134" s="97"/>
      <c r="EP134" s="97"/>
      <c r="EQ134" s="97"/>
      <c r="ER134" s="97"/>
      <c r="ES134" s="97"/>
      <c r="ET134" s="97"/>
      <c r="EU134" s="97"/>
      <c r="EV134" s="97"/>
      <c r="EW134" s="97"/>
      <c r="EX134" s="97"/>
      <c r="EY134" s="97"/>
      <c r="EZ134" s="97"/>
      <c r="FA134" s="97"/>
      <c r="FB134" s="97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97"/>
      <c r="GE134" s="97"/>
      <c r="GF134" s="97"/>
      <c r="GG134" s="97"/>
      <c r="GH134" s="97"/>
      <c r="GI134" s="97"/>
      <c r="GJ134" s="97"/>
      <c r="GK134" s="97"/>
      <c r="GL134" s="97"/>
      <c r="GM134" s="97"/>
      <c r="GN134" s="97"/>
      <c r="GO134" s="97"/>
      <c r="GP134" s="97"/>
      <c r="GQ134" s="97"/>
      <c r="GR134" s="97"/>
      <c r="GS134" s="97"/>
      <c r="GT134" s="97"/>
      <c r="GU134" s="97"/>
      <c r="GV134" s="97"/>
      <c r="GW134" s="97"/>
      <c r="GX134" s="97"/>
      <c r="GY134" s="97"/>
      <c r="GZ134" s="97"/>
      <c r="HA134" s="97"/>
      <c r="HB134" s="97"/>
      <c r="HC134" s="97"/>
      <c r="HD134" s="97"/>
      <c r="HE134" s="97"/>
      <c r="HF134" s="97"/>
      <c r="HG134" s="97"/>
      <c r="HH134" s="97"/>
      <c r="HI134" s="97"/>
      <c r="HJ134" s="97"/>
      <c r="HK134" s="97"/>
      <c r="HL134" s="97"/>
      <c r="HM134" s="97"/>
      <c r="HN134" s="97"/>
      <c r="HO134" s="97"/>
      <c r="HP134" s="97"/>
      <c r="HQ134" s="97"/>
      <c r="HR134" s="97"/>
      <c r="HS134" s="97"/>
      <c r="HT134" s="97"/>
      <c r="HU134" s="97"/>
      <c r="HV134" s="97"/>
      <c r="HW134" s="97"/>
      <c r="HX134" s="97"/>
      <c r="HY134" s="97"/>
      <c r="HZ134" s="97"/>
      <c r="IA134" s="97"/>
      <c r="IB134" s="97"/>
      <c r="IC134" s="97"/>
      <c r="ID134" s="97"/>
      <c r="IE134" s="97"/>
      <c r="IF134" s="97"/>
      <c r="IG134" s="97"/>
      <c r="IH134" s="97"/>
      <c r="II134" s="97"/>
      <c r="IJ134" s="97"/>
      <c r="IK134" s="97"/>
      <c r="IL134" s="97"/>
      <c r="IM134" s="97"/>
      <c r="IN134" s="97"/>
      <c r="IO134" s="97"/>
      <c r="IP134" s="97"/>
      <c r="IQ134" s="97"/>
      <c r="IR134" s="97"/>
      <c r="IS134" s="97"/>
      <c r="IT134" s="97"/>
    </row>
    <row r="135" spans="1:254" ht="15.95" customHeight="1">
      <c r="A135" s="489" t="s">
        <v>138</v>
      </c>
      <c r="B135" s="490"/>
      <c r="C135" s="490"/>
      <c r="D135" s="490"/>
      <c r="E135" s="490"/>
      <c r="F135" s="490"/>
      <c r="G135" s="490"/>
      <c r="H135" s="490"/>
      <c r="I135" s="490"/>
      <c r="J135" s="490"/>
      <c r="K135" s="490"/>
      <c r="L135" s="490"/>
      <c r="M135" s="490"/>
      <c r="N135" s="490"/>
      <c r="O135" s="490"/>
      <c r="P135" s="490"/>
      <c r="Q135" s="97"/>
      <c r="R135" s="203"/>
      <c r="S135" s="203"/>
      <c r="T135" s="203"/>
      <c r="U135" s="203"/>
      <c r="V135" s="203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97"/>
      <c r="CF135" s="97"/>
      <c r="CG135" s="97"/>
      <c r="CH135" s="97"/>
      <c r="CI135" s="97"/>
      <c r="CJ135" s="97"/>
      <c r="CK135" s="97"/>
      <c r="CL135" s="97"/>
      <c r="CM135" s="97"/>
      <c r="CN135" s="97"/>
      <c r="CO135" s="97"/>
      <c r="CP135" s="97"/>
      <c r="CQ135" s="97"/>
      <c r="CR135" s="97"/>
      <c r="CS135" s="97"/>
      <c r="CT135" s="97"/>
      <c r="CU135" s="97"/>
      <c r="CV135" s="97"/>
      <c r="CW135" s="97"/>
      <c r="CX135" s="97"/>
      <c r="CY135" s="97"/>
      <c r="CZ135" s="97"/>
      <c r="DA135" s="97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97"/>
      <c r="EN135" s="97"/>
      <c r="EO135" s="97"/>
      <c r="EP135" s="97"/>
      <c r="EQ135" s="97"/>
      <c r="ER135" s="97"/>
      <c r="ES135" s="97"/>
      <c r="ET135" s="97"/>
      <c r="EU135" s="97"/>
      <c r="EV135" s="97"/>
      <c r="EW135" s="97"/>
      <c r="EX135" s="97"/>
      <c r="EY135" s="97"/>
      <c r="EZ135" s="97"/>
      <c r="FA135" s="97"/>
      <c r="FB135" s="97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97"/>
      <c r="GE135" s="97"/>
      <c r="GF135" s="97"/>
      <c r="GG135" s="97"/>
      <c r="GH135" s="97"/>
      <c r="GI135" s="97"/>
      <c r="GJ135" s="97"/>
      <c r="GK135" s="97"/>
      <c r="GL135" s="97"/>
      <c r="GM135" s="97"/>
      <c r="GN135" s="97"/>
      <c r="GO135" s="97"/>
      <c r="GP135" s="97"/>
      <c r="GQ135" s="97"/>
      <c r="GR135" s="97"/>
      <c r="GS135" s="97"/>
      <c r="GT135" s="97"/>
      <c r="GU135" s="97"/>
      <c r="GV135" s="97"/>
      <c r="GW135" s="97"/>
      <c r="GX135" s="97"/>
      <c r="GY135" s="97"/>
      <c r="GZ135" s="97"/>
      <c r="HA135" s="97"/>
      <c r="HB135" s="97"/>
      <c r="HC135" s="97"/>
      <c r="HD135" s="97"/>
      <c r="HE135" s="97"/>
      <c r="HF135" s="97"/>
      <c r="HG135" s="97"/>
      <c r="HH135" s="97"/>
      <c r="HI135" s="97"/>
      <c r="HJ135" s="97"/>
      <c r="HK135" s="97"/>
      <c r="HL135" s="97"/>
      <c r="HM135" s="97"/>
      <c r="HN135" s="97"/>
      <c r="HO135" s="97"/>
      <c r="HP135" s="97"/>
      <c r="HQ135" s="97"/>
      <c r="HR135" s="97"/>
      <c r="HS135" s="97"/>
      <c r="HT135" s="97"/>
      <c r="HU135" s="97"/>
      <c r="HV135" s="97"/>
      <c r="HW135" s="97"/>
      <c r="HX135" s="97"/>
      <c r="HY135" s="97"/>
      <c r="HZ135" s="97"/>
      <c r="IA135" s="97"/>
      <c r="IB135" s="97"/>
      <c r="IC135" s="97"/>
      <c r="ID135" s="97"/>
      <c r="IE135" s="97"/>
      <c r="IF135" s="97"/>
      <c r="IG135" s="97"/>
      <c r="IH135" s="97"/>
      <c r="II135" s="97"/>
      <c r="IJ135" s="97"/>
      <c r="IK135" s="97"/>
      <c r="IL135" s="97"/>
      <c r="IM135" s="97"/>
      <c r="IN135" s="97"/>
      <c r="IO135" s="97"/>
      <c r="IP135" s="97"/>
      <c r="IQ135" s="97"/>
      <c r="IR135" s="97"/>
      <c r="IS135" s="97"/>
      <c r="IT135" s="97"/>
    </row>
    <row r="136" spans="1:254" ht="15.95" customHeight="1">
      <c r="A136" s="489" t="s">
        <v>139</v>
      </c>
      <c r="B136" s="490"/>
      <c r="C136" s="490"/>
      <c r="D136" s="490"/>
      <c r="E136" s="490"/>
      <c r="F136" s="490"/>
      <c r="G136" s="490"/>
      <c r="H136" s="490"/>
      <c r="I136" s="490"/>
      <c r="J136" s="490"/>
      <c r="K136" s="490"/>
      <c r="L136" s="490"/>
      <c r="M136" s="490"/>
      <c r="N136" s="490"/>
      <c r="O136" s="490"/>
      <c r="P136" s="490"/>
      <c r="Q136" s="97"/>
      <c r="R136" s="203"/>
      <c r="S136" s="203"/>
      <c r="T136" s="203"/>
      <c r="U136" s="203"/>
      <c r="V136" s="203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  <c r="BZ136" s="97"/>
      <c r="CA136" s="97"/>
      <c r="CB136" s="97"/>
      <c r="CC136" s="97"/>
      <c r="CD136" s="97"/>
      <c r="CE136" s="97"/>
      <c r="CF136" s="97"/>
      <c r="CG136" s="97"/>
      <c r="CH136" s="97"/>
      <c r="CI136" s="97"/>
      <c r="CJ136" s="97"/>
      <c r="CK136" s="97"/>
      <c r="CL136" s="97"/>
      <c r="CM136" s="97"/>
      <c r="CN136" s="97"/>
      <c r="CO136" s="97"/>
      <c r="CP136" s="97"/>
      <c r="CQ136" s="97"/>
      <c r="CR136" s="97"/>
      <c r="CS136" s="97"/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7"/>
      <c r="DF136" s="97"/>
      <c r="DG136" s="97"/>
      <c r="DH136" s="97"/>
      <c r="DI136" s="97"/>
      <c r="DJ136" s="97"/>
      <c r="DK136" s="97"/>
      <c r="DL136" s="97"/>
      <c r="DM136" s="97"/>
      <c r="DN136" s="97"/>
      <c r="DO136" s="97"/>
      <c r="DP136" s="97"/>
      <c r="DQ136" s="97"/>
      <c r="DR136" s="97"/>
      <c r="DS136" s="97"/>
      <c r="DT136" s="97"/>
      <c r="DU136" s="97"/>
      <c r="DV136" s="97"/>
      <c r="DW136" s="97"/>
      <c r="DX136" s="97"/>
      <c r="DY136" s="97"/>
      <c r="DZ136" s="97"/>
      <c r="EA136" s="97"/>
      <c r="EB136" s="97"/>
      <c r="EC136" s="97"/>
      <c r="ED136" s="97"/>
      <c r="EE136" s="97"/>
      <c r="EF136" s="97"/>
      <c r="EG136" s="97"/>
      <c r="EH136" s="97"/>
      <c r="EI136" s="97"/>
      <c r="EJ136" s="97"/>
      <c r="EK136" s="97"/>
      <c r="EL136" s="97"/>
      <c r="EM136" s="97"/>
      <c r="EN136" s="97"/>
      <c r="EO136" s="97"/>
      <c r="EP136" s="97"/>
      <c r="EQ136" s="97"/>
      <c r="ER136" s="97"/>
      <c r="ES136" s="97"/>
      <c r="ET136" s="97"/>
      <c r="EU136" s="97"/>
      <c r="EV136" s="97"/>
      <c r="EW136" s="97"/>
      <c r="EX136" s="97"/>
      <c r="EY136" s="97"/>
      <c r="EZ136" s="97"/>
      <c r="FA136" s="97"/>
      <c r="FB136" s="97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  <c r="FY136" s="97"/>
      <c r="FZ136" s="97"/>
      <c r="GA136" s="97"/>
      <c r="GB136" s="97"/>
      <c r="GC136" s="97"/>
      <c r="GD136" s="97"/>
      <c r="GE136" s="97"/>
      <c r="GF136" s="97"/>
      <c r="GG136" s="97"/>
      <c r="GH136" s="97"/>
      <c r="GI136" s="97"/>
      <c r="GJ136" s="97"/>
      <c r="GK136" s="97"/>
      <c r="GL136" s="97"/>
      <c r="GM136" s="97"/>
      <c r="GN136" s="97"/>
      <c r="GO136" s="97"/>
      <c r="GP136" s="97"/>
      <c r="GQ136" s="97"/>
      <c r="GR136" s="97"/>
      <c r="GS136" s="97"/>
      <c r="GT136" s="97"/>
      <c r="GU136" s="97"/>
      <c r="GV136" s="97"/>
      <c r="GW136" s="97"/>
      <c r="GX136" s="97"/>
      <c r="GY136" s="97"/>
      <c r="GZ136" s="97"/>
      <c r="HA136" s="97"/>
      <c r="HB136" s="97"/>
      <c r="HC136" s="97"/>
      <c r="HD136" s="97"/>
      <c r="HE136" s="97"/>
      <c r="HF136" s="97"/>
      <c r="HG136" s="97"/>
      <c r="HH136" s="97"/>
      <c r="HI136" s="97"/>
      <c r="HJ136" s="97"/>
      <c r="HK136" s="97"/>
      <c r="HL136" s="97"/>
      <c r="HM136" s="97"/>
      <c r="HN136" s="97"/>
      <c r="HO136" s="97"/>
      <c r="HP136" s="97"/>
      <c r="HQ136" s="97"/>
      <c r="HR136" s="97"/>
      <c r="HS136" s="97"/>
      <c r="HT136" s="97"/>
      <c r="HU136" s="97"/>
      <c r="HV136" s="97"/>
      <c r="HW136" s="97"/>
      <c r="HX136" s="97"/>
      <c r="HY136" s="97"/>
      <c r="HZ136" s="97"/>
      <c r="IA136" s="97"/>
      <c r="IB136" s="97"/>
      <c r="IC136" s="97"/>
      <c r="ID136" s="97"/>
      <c r="IE136" s="97"/>
      <c r="IF136" s="97"/>
      <c r="IG136" s="97"/>
      <c r="IH136" s="97"/>
      <c r="II136" s="97"/>
      <c r="IJ136" s="97"/>
      <c r="IK136" s="97"/>
      <c r="IL136" s="97"/>
      <c r="IM136" s="97"/>
      <c r="IN136" s="97"/>
      <c r="IO136" s="97"/>
      <c r="IP136" s="97"/>
      <c r="IQ136" s="97"/>
      <c r="IR136" s="97"/>
      <c r="IS136" s="97"/>
      <c r="IT136" s="97"/>
    </row>
    <row r="137" spans="1:254" ht="15.95" customHeight="1">
      <c r="A137" s="489" t="s">
        <v>140</v>
      </c>
      <c r="B137" s="490"/>
      <c r="C137" s="490"/>
      <c r="D137" s="490"/>
      <c r="E137" s="490"/>
      <c r="F137" s="490"/>
      <c r="G137" s="490"/>
      <c r="H137" s="490"/>
      <c r="I137" s="490"/>
      <c r="J137" s="490"/>
      <c r="K137" s="490"/>
      <c r="L137" s="490"/>
      <c r="M137" s="490"/>
      <c r="N137" s="490"/>
      <c r="O137" s="490"/>
      <c r="P137" s="490"/>
      <c r="Q137" s="97"/>
      <c r="R137" s="203"/>
      <c r="S137" s="203"/>
      <c r="T137" s="203"/>
      <c r="U137" s="203"/>
      <c r="V137" s="203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  <c r="BZ137" s="97"/>
      <c r="CA137" s="97"/>
      <c r="CB137" s="97"/>
      <c r="CC137" s="97"/>
      <c r="CD137" s="97"/>
      <c r="CE137" s="97"/>
      <c r="CF137" s="97"/>
      <c r="CG137" s="97"/>
      <c r="CH137" s="97"/>
      <c r="CI137" s="97"/>
      <c r="CJ137" s="97"/>
      <c r="CK137" s="97"/>
      <c r="CL137" s="97"/>
      <c r="CM137" s="97"/>
      <c r="CN137" s="97"/>
      <c r="CO137" s="97"/>
      <c r="CP137" s="97"/>
      <c r="CQ137" s="97"/>
      <c r="CR137" s="97"/>
      <c r="CS137" s="97"/>
      <c r="CT137" s="97"/>
      <c r="CU137" s="97"/>
      <c r="CV137" s="97"/>
      <c r="CW137" s="97"/>
      <c r="CX137" s="97"/>
      <c r="CY137" s="97"/>
      <c r="CZ137" s="97"/>
      <c r="DA137" s="97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97"/>
      <c r="EN137" s="97"/>
      <c r="EO137" s="97"/>
      <c r="EP137" s="97"/>
      <c r="EQ137" s="97"/>
      <c r="ER137" s="97"/>
      <c r="ES137" s="97"/>
      <c r="ET137" s="97"/>
      <c r="EU137" s="97"/>
      <c r="EV137" s="97"/>
      <c r="EW137" s="97"/>
      <c r="EX137" s="97"/>
      <c r="EY137" s="97"/>
      <c r="EZ137" s="97"/>
      <c r="FA137" s="97"/>
      <c r="FB137" s="97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  <c r="GD137" s="97"/>
      <c r="GE137" s="97"/>
      <c r="GF137" s="97"/>
      <c r="GG137" s="97"/>
      <c r="GH137" s="97"/>
      <c r="GI137" s="97"/>
      <c r="GJ137" s="97"/>
      <c r="GK137" s="97"/>
      <c r="GL137" s="97"/>
      <c r="GM137" s="97"/>
      <c r="GN137" s="97"/>
      <c r="GO137" s="97"/>
      <c r="GP137" s="97"/>
      <c r="GQ137" s="97"/>
      <c r="GR137" s="97"/>
      <c r="GS137" s="97"/>
      <c r="GT137" s="97"/>
      <c r="GU137" s="97"/>
      <c r="GV137" s="97"/>
      <c r="GW137" s="97"/>
      <c r="GX137" s="97"/>
      <c r="GY137" s="97"/>
      <c r="GZ137" s="97"/>
      <c r="HA137" s="97"/>
      <c r="HB137" s="97"/>
      <c r="HC137" s="97"/>
      <c r="HD137" s="97"/>
      <c r="HE137" s="97"/>
      <c r="HF137" s="97"/>
      <c r="HG137" s="97"/>
      <c r="HH137" s="97"/>
      <c r="HI137" s="97"/>
      <c r="HJ137" s="97"/>
      <c r="HK137" s="97"/>
      <c r="HL137" s="97"/>
      <c r="HM137" s="97"/>
      <c r="HN137" s="97"/>
      <c r="HO137" s="97"/>
      <c r="HP137" s="97"/>
      <c r="HQ137" s="97"/>
      <c r="HR137" s="97"/>
      <c r="HS137" s="97"/>
      <c r="HT137" s="97"/>
      <c r="HU137" s="97"/>
      <c r="HV137" s="97"/>
      <c r="HW137" s="97"/>
      <c r="HX137" s="97"/>
      <c r="HY137" s="97"/>
      <c r="HZ137" s="97"/>
      <c r="IA137" s="97"/>
      <c r="IB137" s="97"/>
      <c r="IC137" s="97"/>
      <c r="ID137" s="97"/>
      <c r="IE137" s="97"/>
      <c r="IF137" s="97"/>
      <c r="IG137" s="97"/>
      <c r="IH137" s="97"/>
      <c r="II137" s="97"/>
      <c r="IJ137" s="97"/>
      <c r="IK137" s="97"/>
      <c r="IL137" s="97"/>
      <c r="IM137" s="97"/>
      <c r="IN137" s="97"/>
      <c r="IO137" s="97"/>
      <c r="IP137" s="97"/>
      <c r="IQ137" s="97"/>
      <c r="IR137" s="97"/>
      <c r="IS137" s="97"/>
      <c r="IT137" s="97"/>
    </row>
    <row r="138" spans="1:254" ht="15.95" customHeight="1">
      <c r="A138" s="489" t="s">
        <v>141</v>
      </c>
      <c r="B138" s="490"/>
      <c r="C138" s="490"/>
      <c r="D138" s="490"/>
      <c r="E138" s="490"/>
      <c r="F138" s="490"/>
      <c r="G138" s="490"/>
      <c r="H138" s="490"/>
      <c r="I138" s="490"/>
      <c r="J138" s="490"/>
      <c r="K138" s="490"/>
      <c r="L138" s="490"/>
      <c r="M138" s="490"/>
      <c r="N138" s="490"/>
      <c r="O138" s="490"/>
      <c r="P138" s="490"/>
      <c r="Q138" s="97"/>
      <c r="R138" s="203"/>
      <c r="S138" s="203"/>
      <c r="T138" s="203"/>
      <c r="U138" s="203"/>
      <c r="V138" s="203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  <c r="BZ138" s="97"/>
      <c r="CA138" s="97"/>
      <c r="CB138" s="97"/>
      <c r="CC138" s="97"/>
      <c r="CD138" s="97"/>
      <c r="CE138" s="97"/>
      <c r="CF138" s="97"/>
      <c r="CG138" s="97"/>
      <c r="CH138" s="97"/>
      <c r="CI138" s="97"/>
      <c r="CJ138" s="97"/>
      <c r="CK138" s="97"/>
      <c r="CL138" s="97"/>
      <c r="CM138" s="97"/>
      <c r="CN138" s="97"/>
      <c r="CO138" s="97"/>
      <c r="CP138" s="97"/>
      <c r="CQ138" s="97"/>
      <c r="CR138" s="97"/>
      <c r="CS138" s="97"/>
      <c r="CT138" s="97"/>
      <c r="CU138" s="97"/>
      <c r="CV138" s="97"/>
      <c r="CW138" s="97"/>
      <c r="CX138" s="97"/>
      <c r="CY138" s="97"/>
      <c r="CZ138" s="97"/>
      <c r="DA138" s="97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97"/>
      <c r="EN138" s="97"/>
      <c r="EO138" s="97"/>
      <c r="EP138" s="97"/>
      <c r="EQ138" s="97"/>
      <c r="ER138" s="97"/>
      <c r="ES138" s="97"/>
      <c r="ET138" s="97"/>
      <c r="EU138" s="97"/>
      <c r="EV138" s="97"/>
      <c r="EW138" s="97"/>
      <c r="EX138" s="97"/>
      <c r="EY138" s="97"/>
      <c r="EZ138" s="97"/>
      <c r="FA138" s="97"/>
      <c r="FB138" s="97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97"/>
      <c r="GE138" s="97"/>
      <c r="GF138" s="97"/>
      <c r="GG138" s="97"/>
      <c r="GH138" s="97"/>
      <c r="GI138" s="97"/>
      <c r="GJ138" s="97"/>
      <c r="GK138" s="97"/>
      <c r="GL138" s="97"/>
      <c r="GM138" s="97"/>
      <c r="GN138" s="97"/>
      <c r="GO138" s="97"/>
      <c r="GP138" s="97"/>
      <c r="GQ138" s="97"/>
      <c r="GR138" s="97"/>
      <c r="GS138" s="97"/>
      <c r="GT138" s="97"/>
      <c r="GU138" s="97"/>
      <c r="GV138" s="97"/>
      <c r="GW138" s="97"/>
      <c r="GX138" s="97"/>
      <c r="GY138" s="97"/>
      <c r="GZ138" s="97"/>
      <c r="HA138" s="97"/>
      <c r="HB138" s="97"/>
      <c r="HC138" s="97"/>
      <c r="HD138" s="97"/>
      <c r="HE138" s="97"/>
      <c r="HF138" s="97"/>
      <c r="HG138" s="97"/>
      <c r="HH138" s="97"/>
      <c r="HI138" s="97"/>
      <c r="HJ138" s="97"/>
      <c r="HK138" s="97"/>
      <c r="HL138" s="97"/>
      <c r="HM138" s="97"/>
      <c r="HN138" s="97"/>
      <c r="HO138" s="97"/>
      <c r="HP138" s="97"/>
      <c r="HQ138" s="97"/>
      <c r="HR138" s="97"/>
      <c r="HS138" s="97"/>
      <c r="HT138" s="97"/>
      <c r="HU138" s="97"/>
      <c r="HV138" s="97"/>
      <c r="HW138" s="97"/>
      <c r="HX138" s="97"/>
      <c r="HY138" s="97"/>
      <c r="HZ138" s="97"/>
      <c r="IA138" s="97"/>
      <c r="IB138" s="97"/>
      <c r="IC138" s="97"/>
      <c r="ID138" s="97"/>
      <c r="IE138" s="97"/>
      <c r="IF138" s="97"/>
      <c r="IG138" s="97"/>
      <c r="IH138" s="97"/>
      <c r="II138" s="97"/>
      <c r="IJ138" s="97"/>
      <c r="IK138" s="97"/>
      <c r="IL138" s="97"/>
      <c r="IM138" s="97"/>
      <c r="IN138" s="97"/>
      <c r="IO138" s="97"/>
      <c r="IP138" s="97"/>
      <c r="IQ138" s="97"/>
      <c r="IR138" s="97"/>
      <c r="IS138" s="97"/>
      <c r="IT138" s="97"/>
    </row>
    <row r="139" spans="1:254" ht="15.95" customHeight="1">
      <c r="A139" s="489" t="s">
        <v>142</v>
      </c>
      <c r="B139" s="490"/>
      <c r="C139" s="490"/>
      <c r="D139" s="490"/>
      <c r="E139" s="490"/>
      <c r="F139" s="490"/>
      <c r="G139" s="490"/>
      <c r="H139" s="490"/>
      <c r="I139" s="490"/>
      <c r="J139" s="490"/>
      <c r="K139" s="490"/>
      <c r="L139" s="490"/>
      <c r="M139" s="490"/>
      <c r="N139" s="490"/>
      <c r="O139" s="490"/>
      <c r="P139" s="490"/>
      <c r="Q139" s="97"/>
      <c r="R139" s="203"/>
      <c r="S139" s="203"/>
      <c r="T139" s="203"/>
      <c r="U139" s="203"/>
      <c r="V139" s="203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  <c r="BZ139" s="97"/>
      <c r="CA139" s="97"/>
      <c r="CB139" s="97"/>
      <c r="CC139" s="97"/>
      <c r="CD139" s="97"/>
      <c r="CE139" s="97"/>
      <c r="CF139" s="97"/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7"/>
      <c r="CS139" s="97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97"/>
      <c r="EN139" s="97"/>
      <c r="EO139" s="97"/>
      <c r="EP139" s="97"/>
      <c r="EQ139" s="97"/>
      <c r="ER139" s="97"/>
      <c r="ES139" s="97"/>
      <c r="ET139" s="97"/>
      <c r="EU139" s="97"/>
      <c r="EV139" s="97"/>
      <c r="EW139" s="97"/>
      <c r="EX139" s="97"/>
      <c r="EY139" s="97"/>
      <c r="EZ139" s="97"/>
      <c r="FA139" s="97"/>
      <c r="FB139" s="97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97"/>
      <c r="GE139" s="97"/>
      <c r="GF139" s="97"/>
      <c r="GG139" s="97"/>
      <c r="GH139" s="97"/>
      <c r="GI139" s="97"/>
      <c r="GJ139" s="97"/>
      <c r="GK139" s="97"/>
      <c r="GL139" s="97"/>
      <c r="GM139" s="97"/>
      <c r="GN139" s="97"/>
      <c r="GO139" s="97"/>
      <c r="GP139" s="97"/>
      <c r="GQ139" s="97"/>
      <c r="GR139" s="97"/>
      <c r="GS139" s="97"/>
      <c r="GT139" s="97"/>
      <c r="GU139" s="97"/>
      <c r="GV139" s="97"/>
      <c r="GW139" s="97"/>
      <c r="GX139" s="97"/>
      <c r="GY139" s="97"/>
      <c r="GZ139" s="97"/>
      <c r="HA139" s="97"/>
      <c r="HB139" s="97"/>
      <c r="HC139" s="97"/>
      <c r="HD139" s="97"/>
      <c r="HE139" s="97"/>
      <c r="HF139" s="97"/>
      <c r="HG139" s="97"/>
      <c r="HH139" s="97"/>
      <c r="HI139" s="97"/>
      <c r="HJ139" s="97"/>
      <c r="HK139" s="97"/>
      <c r="HL139" s="97"/>
      <c r="HM139" s="97"/>
      <c r="HN139" s="97"/>
      <c r="HO139" s="97"/>
      <c r="HP139" s="97"/>
      <c r="HQ139" s="97"/>
      <c r="HR139" s="97"/>
      <c r="HS139" s="97"/>
      <c r="HT139" s="97"/>
      <c r="HU139" s="97"/>
      <c r="HV139" s="97"/>
      <c r="HW139" s="97"/>
      <c r="HX139" s="97"/>
      <c r="HY139" s="97"/>
      <c r="HZ139" s="97"/>
      <c r="IA139" s="97"/>
      <c r="IB139" s="97"/>
      <c r="IC139" s="97"/>
      <c r="ID139" s="97"/>
      <c r="IE139" s="97"/>
      <c r="IF139" s="97"/>
      <c r="IG139" s="97"/>
      <c r="IH139" s="97"/>
      <c r="II139" s="97"/>
      <c r="IJ139" s="97"/>
      <c r="IK139" s="97"/>
      <c r="IL139" s="97"/>
      <c r="IM139" s="97"/>
      <c r="IN139" s="97"/>
      <c r="IO139" s="97"/>
      <c r="IP139" s="97"/>
      <c r="IQ139" s="97"/>
      <c r="IR139" s="97"/>
      <c r="IS139" s="97"/>
      <c r="IT139" s="97"/>
    </row>
    <row r="140" spans="1:254" ht="15.95" customHeight="1">
      <c r="A140" s="489" t="s">
        <v>143</v>
      </c>
      <c r="B140" s="490"/>
      <c r="C140" s="490"/>
      <c r="D140" s="490"/>
      <c r="E140" s="490"/>
      <c r="F140" s="490"/>
      <c r="G140" s="490"/>
      <c r="H140" s="490"/>
      <c r="I140" s="490"/>
      <c r="J140" s="490"/>
      <c r="K140" s="490"/>
      <c r="L140" s="490"/>
      <c r="M140" s="490"/>
      <c r="N140" s="490"/>
      <c r="O140" s="490"/>
      <c r="P140" s="490"/>
      <c r="Q140" s="97"/>
      <c r="R140" s="203"/>
      <c r="S140" s="203"/>
      <c r="T140" s="203"/>
      <c r="U140" s="203"/>
      <c r="V140" s="203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  <c r="IK140" s="97"/>
      <c r="IL140" s="97"/>
      <c r="IM140" s="97"/>
      <c r="IN140" s="97"/>
      <c r="IO140" s="97"/>
      <c r="IP140" s="97"/>
      <c r="IQ140" s="97"/>
      <c r="IR140" s="97"/>
      <c r="IS140" s="97"/>
      <c r="IT140" s="97"/>
    </row>
    <row r="141" spans="1:254" ht="15.95" customHeight="1">
      <c r="A141" s="489" t="s">
        <v>144</v>
      </c>
      <c r="B141" s="490"/>
      <c r="C141" s="490"/>
      <c r="D141" s="490"/>
      <c r="E141" s="490"/>
      <c r="F141" s="490"/>
      <c r="G141" s="490"/>
      <c r="H141" s="490"/>
      <c r="I141" s="490"/>
      <c r="J141" s="490"/>
      <c r="K141" s="490"/>
      <c r="L141" s="490"/>
      <c r="M141" s="490"/>
      <c r="N141" s="490"/>
      <c r="O141" s="490"/>
      <c r="P141" s="490"/>
      <c r="Q141" s="97"/>
      <c r="R141" s="203"/>
      <c r="S141" s="203"/>
      <c r="T141" s="203"/>
      <c r="U141" s="203"/>
      <c r="V141" s="203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7"/>
      <c r="CF141" s="97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7"/>
      <c r="CW141" s="97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7"/>
      <c r="DN141" s="97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7"/>
      <c r="EE141" s="97"/>
      <c r="EF141" s="97"/>
      <c r="EG141" s="97"/>
      <c r="EH141" s="97"/>
      <c r="EI141" s="97"/>
      <c r="EJ141" s="97"/>
      <c r="EK141" s="97"/>
      <c r="EL141" s="97"/>
      <c r="EM141" s="97"/>
      <c r="EN141" s="97"/>
      <c r="EO141" s="97"/>
      <c r="EP141" s="97"/>
      <c r="EQ141" s="97"/>
      <c r="ER141" s="97"/>
      <c r="ES141" s="97"/>
      <c r="ET141" s="97"/>
      <c r="EU141" s="97"/>
      <c r="EV141" s="97"/>
      <c r="EW141" s="97"/>
      <c r="EX141" s="97"/>
      <c r="EY141" s="97"/>
      <c r="EZ141" s="97"/>
      <c r="FA141" s="97"/>
      <c r="FB141" s="97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  <c r="FY141" s="97"/>
      <c r="FZ141" s="97"/>
      <c r="GA141" s="97"/>
      <c r="GB141" s="97"/>
      <c r="GC141" s="97"/>
      <c r="GD141" s="97"/>
      <c r="GE141" s="97"/>
      <c r="GF141" s="97"/>
      <c r="GG141" s="97"/>
      <c r="GH141" s="97"/>
      <c r="GI141" s="97"/>
      <c r="GJ141" s="97"/>
      <c r="GK141" s="97"/>
      <c r="GL141" s="97"/>
      <c r="GM141" s="97"/>
      <c r="GN141" s="97"/>
      <c r="GO141" s="97"/>
      <c r="GP141" s="97"/>
      <c r="GQ141" s="97"/>
      <c r="GR141" s="97"/>
      <c r="GS141" s="97"/>
      <c r="GT141" s="97"/>
      <c r="GU141" s="97"/>
      <c r="GV141" s="97"/>
      <c r="GW141" s="97"/>
      <c r="GX141" s="97"/>
      <c r="GY141" s="97"/>
      <c r="GZ141" s="97"/>
      <c r="HA141" s="97"/>
      <c r="HB141" s="97"/>
      <c r="HC141" s="97"/>
      <c r="HD141" s="97"/>
      <c r="HE141" s="97"/>
      <c r="HF141" s="97"/>
      <c r="HG141" s="97"/>
      <c r="HH141" s="97"/>
      <c r="HI141" s="97"/>
      <c r="HJ141" s="97"/>
      <c r="HK141" s="97"/>
      <c r="HL141" s="97"/>
      <c r="HM141" s="97"/>
      <c r="HN141" s="97"/>
      <c r="HO141" s="97"/>
      <c r="HP141" s="97"/>
      <c r="HQ141" s="97"/>
      <c r="HR141" s="97"/>
      <c r="HS141" s="97"/>
      <c r="HT141" s="97"/>
      <c r="HU141" s="97"/>
      <c r="HV141" s="97"/>
      <c r="HW141" s="97"/>
      <c r="HX141" s="97"/>
      <c r="HY141" s="97"/>
      <c r="HZ141" s="97"/>
      <c r="IA141" s="97"/>
      <c r="IB141" s="97"/>
      <c r="IC141" s="97"/>
      <c r="ID141" s="97"/>
      <c r="IE141" s="97"/>
      <c r="IF141" s="97"/>
      <c r="IG141" s="97"/>
      <c r="IH141" s="97"/>
      <c r="II141" s="97"/>
      <c r="IJ141" s="97"/>
      <c r="IK141" s="97"/>
      <c r="IL141" s="97"/>
      <c r="IM141" s="97"/>
      <c r="IN141" s="97"/>
      <c r="IO141" s="97"/>
      <c r="IP141" s="97"/>
      <c r="IQ141" s="97"/>
      <c r="IR141" s="97"/>
      <c r="IS141" s="97"/>
      <c r="IT141" s="97"/>
    </row>
    <row r="142" spans="1:254" ht="15.95" customHeight="1">
      <c r="A142" s="489" t="s">
        <v>145</v>
      </c>
      <c r="B142" s="490"/>
      <c r="C142" s="490"/>
      <c r="D142" s="490"/>
      <c r="E142" s="490"/>
      <c r="F142" s="490"/>
      <c r="G142" s="490"/>
      <c r="H142" s="490"/>
      <c r="I142" s="490"/>
      <c r="J142" s="490"/>
      <c r="K142" s="490"/>
      <c r="L142" s="490"/>
      <c r="M142" s="490"/>
      <c r="N142" s="490"/>
      <c r="O142" s="490"/>
      <c r="P142" s="490"/>
      <c r="Q142" s="97"/>
      <c r="R142" s="203"/>
      <c r="S142" s="203"/>
      <c r="T142" s="203"/>
      <c r="U142" s="203"/>
      <c r="V142" s="203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  <c r="BY142" s="97"/>
      <c r="BZ142" s="97"/>
      <c r="CA142" s="97"/>
      <c r="CB142" s="97"/>
      <c r="CC142" s="97"/>
      <c r="CD142" s="97"/>
      <c r="CE142" s="97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  <c r="DF142" s="97"/>
      <c r="DG142" s="97"/>
      <c r="DH142" s="97"/>
      <c r="DI142" s="97"/>
      <c r="DJ142" s="97"/>
      <c r="DK142" s="97"/>
      <c r="DL142" s="97"/>
      <c r="DM142" s="97"/>
      <c r="DN142" s="97"/>
      <c r="DO142" s="97"/>
      <c r="DP142" s="97"/>
      <c r="DQ142" s="97"/>
      <c r="DR142" s="97"/>
      <c r="DS142" s="97"/>
      <c r="DT142" s="97"/>
      <c r="DU142" s="97"/>
      <c r="DV142" s="97"/>
      <c r="DW142" s="97"/>
      <c r="DX142" s="97"/>
      <c r="DY142" s="97"/>
      <c r="DZ142" s="97"/>
      <c r="EA142" s="97"/>
      <c r="EB142" s="97"/>
      <c r="EC142" s="97"/>
      <c r="ED142" s="97"/>
      <c r="EE142" s="97"/>
      <c r="EF142" s="97"/>
      <c r="EG142" s="97"/>
      <c r="EH142" s="97"/>
      <c r="EI142" s="97"/>
      <c r="EJ142" s="97"/>
      <c r="EK142" s="97"/>
      <c r="EL142" s="97"/>
      <c r="EM142" s="97"/>
      <c r="EN142" s="97"/>
      <c r="EO142" s="97"/>
      <c r="EP142" s="97"/>
      <c r="EQ142" s="97"/>
      <c r="ER142" s="97"/>
      <c r="ES142" s="97"/>
      <c r="ET142" s="97"/>
      <c r="EU142" s="97"/>
      <c r="EV142" s="97"/>
      <c r="EW142" s="97"/>
      <c r="EX142" s="97"/>
      <c r="EY142" s="97"/>
      <c r="EZ142" s="97"/>
      <c r="FA142" s="97"/>
      <c r="FB142" s="97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97"/>
      <c r="GE142" s="97"/>
      <c r="GF142" s="97"/>
      <c r="GG142" s="97"/>
      <c r="GH142" s="97"/>
      <c r="GI142" s="97"/>
      <c r="GJ142" s="97"/>
      <c r="GK142" s="97"/>
      <c r="GL142" s="97"/>
      <c r="GM142" s="97"/>
      <c r="GN142" s="97"/>
      <c r="GO142" s="97"/>
      <c r="GP142" s="97"/>
      <c r="GQ142" s="97"/>
      <c r="GR142" s="97"/>
      <c r="GS142" s="97"/>
      <c r="GT142" s="97"/>
      <c r="GU142" s="97"/>
      <c r="GV142" s="97"/>
      <c r="GW142" s="97"/>
      <c r="GX142" s="97"/>
      <c r="GY142" s="97"/>
      <c r="GZ142" s="97"/>
      <c r="HA142" s="97"/>
      <c r="HB142" s="97"/>
      <c r="HC142" s="97"/>
      <c r="HD142" s="97"/>
      <c r="HE142" s="97"/>
      <c r="HF142" s="97"/>
      <c r="HG142" s="97"/>
      <c r="HH142" s="97"/>
      <c r="HI142" s="97"/>
      <c r="HJ142" s="97"/>
      <c r="HK142" s="97"/>
      <c r="HL142" s="97"/>
      <c r="HM142" s="97"/>
      <c r="HN142" s="97"/>
      <c r="HO142" s="97"/>
      <c r="HP142" s="97"/>
      <c r="HQ142" s="97"/>
      <c r="HR142" s="97"/>
      <c r="HS142" s="97"/>
      <c r="HT142" s="97"/>
      <c r="HU142" s="97"/>
      <c r="HV142" s="97"/>
      <c r="HW142" s="97"/>
      <c r="HX142" s="97"/>
      <c r="HY142" s="97"/>
      <c r="HZ142" s="97"/>
      <c r="IA142" s="97"/>
      <c r="IB142" s="97"/>
      <c r="IC142" s="97"/>
      <c r="ID142" s="97"/>
      <c r="IE142" s="97"/>
      <c r="IF142" s="97"/>
      <c r="IG142" s="97"/>
      <c r="IH142" s="97"/>
      <c r="II142" s="97"/>
      <c r="IJ142" s="97"/>
      <c r="IK142" s="97"/>
      <c r="IL142" s="97"/>
      <c r="IM142" s="97"/>
      <c r="IN142" s="97"/>
      <c r="IO142" s="97"/>
      <c r="IP142" s="97"/>
      <c r="IQ142" s="97"/>
      <c r="IR142" s="97"/>
      <c r="IS142" s="97"/>
      <c r="IT142" s="97"/>
    </row>
    <row r="143" spans="1:254" ht="15.95" customHeight="1">
      <c r="A143" s="127" t="s">
        <v>146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97"/>
      <c r="R143" s="203"/>
      <c r="S143" s="203"/>
      <c r="T143" s="203"/>
      <c r="U143" s="203"/>
      <c r="V143" s="203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  <c r="GD143" s="97"/>
      <c r="GE143" s="97"/>
      <c r="GF143" s="97"/>
      <c r="GG143" s="97"/>
      <c r="GH143" s="97"/>
      <c r="GI143" s="97"/>
      <c r="GJ143" s="97"/>
      <c r="GK143" s="97"/>
      <c r="GL143" s="97"/>
      <c r="GM143" s="97"/>
      <c r="GN143" s="97"/>
      <c r="GO143" s="97"/>
      <c r="GP143" s="97"/>
      <c r="GQ143" s="97"/>
      <c r="GR143" s="97"/>
      <c r="GS143" s="97"/>
      <c r="GT143" s="97"/>
      <c r="GU143" s="97"/>
      <c r="GV143" s="97"/>
      <c r="GW143" s="97"/>
      <c r="GX143" s="97"/>
      <c r="GY143" s="97"/>
      <c r="GZ143" s="97"/>
      <c r="HA143" s="97"/>
      <c r="HB143" s="97"/>
      <c r="HC143" s="97"/>
      <c r="HD143" s="97"/>
      <c r="HE143" s="97"/>
      <c r="HF143" s="97"/>
      <c r="HG143" s="97"/>
      <c r="HH143" s="97"/>
      <c r="HI143" s="97"/>
      <c r="HJ143" s="97"/>
      <c r="HK143" s="97"/>
      <c r="HL143" s="97"/>
      <c r="HM143" s="97"/>
      <c r="HN143" s="97"/>
      <c r="HO143" s="97"/>
      <c r="HP143" s="97"/>
      <c r="HQ143" s="97"/>
      <c r="HR143" s="97"/>
      <c r="HS143" s="97"/>
      <c r="HT143" s="97"/>
      <c r="HU143" s="97"/>
      <c r="HV143" s="97"/>
      <c r="HW143" s="97"/>
      <c r="HX143" s="97"/>
      <c r="HY143" s="97"/>
      <c r="HZ143" s="97"/>
      <c r="IA143" s="97"/>
      <c r="IB143" s="97"/>
      <c r="IC143" s="97"/>
      <c r="ID143" s="97"/>
      <c r="IE143" s="97"/>
      <c r="IF143" s="97"/>
      <c r="IG143" s="97"/>
      <c r="IH143" s="97"/>
      <c r="II143" s="97"/>
      <c r="IJ143" s="97"/>
      <c r="IK143" s="97"/>
      <c r="IL143" s="97"/>
      <c r="IM143" s="97"/>
      <c r="IN143" s="97"/>
      <c r="IO143" s="97"/>
      <c r="IP143" s="97"/>
      <c r="IQ143" s="97"/>
      <c r="IR143" s="97"/>
      <c r="IS143" s="97"/>
      <c r="IT143" s="97"/>
    </row>
    <row r="144" spans="1:254" ht="15.95" customHeight="1">
      <c r="A144" s="128" t="s">
        <v>212</v>
      </c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97"/>
      <c r="R144" s="203"/>
      <c r="S144" s="203"/>
      <c r="T144" s="203"/>
      <c r="U144" s="203"/>
      <c r="V144" s="203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/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  <c r="DT144" s="97"/>
      <c r="DU144" s="97"/>
      <c r="DV144" s="97"/>
      <c r="DW144" s="97"/>
      <c r="DX144" s="97"/>
      <c r="DY144" s="97"/>
      <c r="DZ144" s="97"/>
      <c r="EA144" s="97"/>
      <c r="EB144" s="97"/>
      <c r="EC144" s="97"/>
      <c r="ED144" s="97"/>
      <c r="EE144" s="97"/>
      <c r="EF144" s="97"/>
      <c r="EG144" s="97"/>
      <c r="EH144" s="97"/>
      <c r="EI144" s="97"/>
      <c r="EJ144" s="97"/>
      <c r="EK144" s="97"/>
      <c r="EL144" s="97"/>
      <c r="EM144" s="97"/>
      <c r="EN144" s="97"/>
      <c r="EO144" s="97"/>
      <c r="EP144" s="97"/>
      <c r="EQ144" s="97"/>
      <c r="ER144" s="97"/>
      <c r="ES144" s="97"/>
      <c r="ET144" s="97"/>
      <c r="EU144" s="97"/>
      <c r="EV144" s="97"/>
      <c r="EW144" s="97"/>
      <c r="EX144" s="97"/>
      <c r="EY144" s="97"/>
      <c r="EZ144" s="97"/>
      <c r="FA144" s="97"/>
      <c r="FB144" s="97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97"/>
      <c r="GE144" s="97"/>
      <c r="GF144" s="97"/>
      <c r="GG144" s="97"/>
      <c r="GH144" s="97"/>
      <c r="GI144" s="97"/>
      <c r="GJ144" s="97"/>
      <c r="GK144" s="97"/>
      <c r="GL144" s="97"/>
      <c r="GM144" s="97"/>
      <c r="GN144" s="97"/>
      <c r="GO144" s="97"/>
      <c r="GP144" s="97"/>
      <c r="GQ144" s="97"/>
      <c r="GR144" s="97"/>
      <c r="GS144" s="97"/>
      <c r="GT144" s="97"/>
      <c r="GU144" s="97"/>
      <c r="GV144" s="97"/>
      <c r="GW144" s="97"/>
      <c r="GX144" s="97"/>
      <c r="GY144" s="97"/>
      <c r="GZ144" s="97"/>
      <c r="HA144" s="97"/>
      <c r="HB144" s="97"/>
      <c r="HC144" s="97"/>
      <c r="HD144" s="97"/>
      <c r="HE144" s="97"/>
      <c r="HF144" s="97"/>
      <c r="HG144" s="97"/>
      <c r="HH144" s="97"/>
      <c r="HI144" s="97"/>
      <c r="HJ144" s="97"/>
      <c r="HK144" s="97"/>
      <c r="HL144" s="97"/>
      <c r="HM144" s="97"/>
      <c r="HN144" s="97"/>
      <c r="HO144" s="97"/>
      <c r="HP144" s="97"/>
      <c r="HQ144" s="97"/>
      <c r="HR144" s="97"/>
      <c r="HS144" s="97"/>
      <c r="HT144" s="97"/>
      <c r="HU144" s="97"/>
      <c r="HV144" s="97"/>
      <c r="HW144" s="97"/>
      <c r="HX144" s="97"/>
      <c r="HY144" s="97"/>
      <c r="HZ144" s="97"/>
      <c r="IA144" s="97"/>
      <c r="IB144" s="97"/>
      <c r="IC144" s="97"/>
      <c r="ID144" s="97"/>
      <c r="IE144" s="97"/>
      <c r="IF144" s="97"/>
      <c r="IG144" s="97"/>
      <c r="IH144" s="97"/>
      <c r="II144" s="97"/>
      <c r="IJ144" s="97"/>
      <c r="IK144" s="97"/>
      <c r="IL144" s="97"/>
      <c r="IM144" s="97"/>
      <c r="IN144" s="97"/>
      <c r="IO144" s="97"/>
      <c r="IP144" s="97"/>
      <c r="IQ144" s="97"/>
      <c r="IR144" s="97"/>
      <c r="IS144" s="97"/>
      <c r="IT144" s="97"/>
    </row>
    <row r="145" spans="1:254" ht="15.95" customHeight="1">
      <c r="A145" s="489" t="s">
        <v>213</v>
      </c>
      <c r="B145" s="490"/>
      <c r="C145" s="490"/>
      <c r="D145" s="490"/>
      <c r="E145" s="490"/>
      <c r="F145" s="490"/>
      <c r="G145" s="490"/>
      <c r="H145" s="490"/>
      <c r="I145" s="490"/>
      <c r="J145" s="490"/>
      <c r="K145" s="490"/>
      <c r="L145" s="490"/>
      <c r="M145" s="490"/>
      <c r="N145" s="490"/>
      <c r="O145" s="490"/>
      <c r="P145" s="129"/>
      <c r="Q145" s="97"/>
      <c r="R145" s="203"/>
      <c r="S145" s="203"/>
      <c r="T145" s="203"/>
      <c r="U145" s="203"/>
      <c r="V145" s="203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  <c r="GD145" s="97"/>
      <c r="GE145" s="97"/>
      <c r="GF145" s="97"/>
      <c r="GG145" s="97"/>
      <c r="GH145" s="97"/>
      <c r="GI145" s="97"/>
      <c r="GJ145" s="97"/>
      <c r="GK145" s="97"/>
      <c r="GL145" s="97"/>
      <c r="GM145" s="97"/>
      <c r="GN145" s="97"/>
      <c r="GO145" s="97"/>
      <c r="GP145" s="97"/>
      <c r="GQ145" s="97"/>
      <c r="GR145" s="97"/>
      <c r="GS145" s="97"/>
      <c r="GT145" s="97"/>
      <c r="GU145" s="97"/>
      <c r="GV145" s="97"/>
      <c r="GW145" s="97"/>
      <c r="GX145" s="97"/>
      <c r="GY145" s="97"/>
      <c r="GZ145" s="97"/>
      <c r="HA145" s="97"/>
      <c r="HB145" s="97"/>
      <c r="HC145" s="97"/>
      <c r="HD145" s="97"/>
      <c r="HE145" s="97"/>
      <c r="HF145" s="97"/>
      <c r="HG145" s="97"/>
      <c r="HH145" s="97"/>
      <c r="HI145" s="97"/>
      <c r="HJ145" s="97"/>
      <c r="HK145" s="97"/>
      <c r="HL145" s="97"/>
      <c r="HM145" s="97"/>
      <c r="HN145" s="97"/>
      <c r="HO145" s="97"/>
      <c r="HP145" s="97"/>
      <c r="HQ145" s="97"/>
      <c r="HR145" s="97"/>
      <c r="HS145" s="97"/>
      <c r="HT145" s="97"/>
      <c r="HU145" s="97"/>
      <c r="HV145" s="97"/>
      <c r="HW145" s="97"/>
      <c r="HX145" s="97"/>
      <c r="HY145" s="97"/>
      <c r="HZ145" s="97"/>
      <c r="IA145" s="97"/>
      <c r="IB145" s="97"/>
      <c r="IC145" s="97"/>
      <c r="ID145" s="97"/>
      <c r="IE145" s="97"/>
      <c r="IF145" s="97"/>
      <c r="IG145" s="97"/>
      <c r="IH145" s="97"/>
      <c r="II145" s="97"/>
      <c r="IJ145" s="97"/>
      <c r="IK145" s="97"/>
      <c r="IL145" s="97"/>
      <c r="IM145" s="97"/>
      <c r="IN145" s="97"/>
      <c r="IO145" s="97"/>
      <c r="IP145" s="97"/>
      <c r="IQ145" s="97"/>
      <c r="IR145" s="97"/>
      <c r="IS145" s="97"/>
      <c r="IT145" s="97"/>
    </row>
    <row r="146" spans="1:254" ht="15.95" customHeight="1">
      <c r="A146" s="128" t="s">
        <v>214</v>
      </c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97"/>
      <c r="R146" s="203"/>
      <c r="S146" s="203"/>
      <c r="T146" s="203"/>
      <c r="U146" s="203"/>
      <c r="V146" s="203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  <c r="IQ146" s="97"/>
      <c r="IR146" s="97"/>
      <c r="IS146" s="97"/>
      <c r="IT146" s="97"/>
    </row>
    <row r="147" spans="1:254" ht="15.95" customHeight="1">
      <c r="A147" s="489" t="s">
        <v>215</v>
      </c>
      <c r="B147" s="490"/>
      <c r="C147" s="490"/>
      <c r="D147" s="490"/>
      <c r="E147" s="490"/>
      <c r="F147" s="490"/>
      <c r="G147" s="490"/>
      <c r="H147" s="490"/>
      <c r="I147" s="490"/>
      <c r="J147" s="490"/>
      <c r="K147" s="490"/>
      <c r="L147" s="490"/>
      <c r="M147" s="490"/>
      <c r="N147" s="490"/>
      <c r="O147" s="490"/>
      <c r="P147" s="129"/>
      <c r="Q147" s="97"/>
      <c r="R147" s="203"/>
      <c r="S147" s="203"/>
      <c r="T147" s="203"/>
      <c r="U147" s="203"/>
      <c r="V147" s="203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/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  <c r="DT147" s="97"/>
      <c r="DU147" s="97"/>
      <c r="DV147" s="97"/>
      <c r="DW147" s="97"/>
      <c r="DX147" s="97"/>
      <c r="DY147" s="97"/>
      <c r="DZ147" s="97"/>
      <c r="EA147" s="97"/>
      <c r="EB147" s="97"/>
      <c r="EC147" s="97"/>
      <c r="ED147" s="97"/>
      <c r="EE147" s="97"/>
      <c r="EF147" s="97"/>
      <c r="EG147" s="97"/>
      <c r="EH147" s="97"/>
      <c r="EI147" s="97"/>
      <c r="EJ147" s="97"/>
      <c r="EK147" s="97"/>
      <c r="EL147" s="97"/>
      <c r="EM147" s="97"/>
      <c r="EN147" s="97"/>
      <c r="EO147" s="97"/>
      <c r="EP147" s="97"/>
      <c r="EQ147" s="97"/>
      <c r="ER147" s="97"/>
      <c r="ES147" s="97"/>
      <c r="ET147" s="97"/>
      <c r="EU147" s="97"/>
      <c r="EV147" s="97"/>
      <c r="EW147" s="97"/>
      <c r="EX147" s="97"/>
      <c r="EY147" s="97"/>
      <c r="EZ147" s="97"/>
      <c r="FA147" s="97"/>
      <c r="FB147" s="97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97"/>
      <c r="GE147" s="97"/>
      <c r="GF147" s="97"/>
      <c r="GG147" s="97"/>
      <c r="GH147" s="97"/>
      <c r="GI147" s="97"/>
      <c r="GJ147" s="97"/>
      <c r="GK147" s="97"/>
      <c r="GL147" s="97"/>
      <c r="GM147" s="97"/>
      <c r="GN147" s="97"/>
      <c r="GO147" s="97"/>
      <c r="GP147" s="97"/>
      <c r="GQ147" s="97"/>
      <c r="GR147" s="97"/>
      <c r="GS147" s="97"/>
      <c r="GT147" s="97"/>
      <c r="GU147" s="97"/>
      <c r="GV147" s="97"/>
      <c r="GW147" s="97"/>
      <c r="GX147" s="97"/>
      <c r="GY147" s="97"/>
      <c r="GZ147" s="97"/>
      <c r="HA147" s="97"/>
      <c r="HB147" s="97"/>
      <c r="HC147" s="97"/>
      <c r="HD147" s="97"/>
      <c r="HE147" s="97"/>
      <c r="HF147" s="97"/>
      <c r="HG147" s="97"/>
      <c r="HH147" s="97"/>
      <c r="HI147" s="97"/>
      <c r="HJ147" s="97"/>
      <c r="HK147" s="97"/>
      <c r="HL147" s="97"/>
      <c r="HM147" s="97"/>
      <c r="HN147" s="97"/>
      <c r="HO147" s="97"/>
      <c r="HP147" s="97"/>
      <c r="HQ147" s="97"/>
      <c r="HR147" s="97"/>
      <c r="HS147" s="97"/>
      <c r="HT147" s="97"/>
      <c r="HU147" s="97"/>
      <c r="HV147" s="97"/>
      <c r="HW147" s="97"/>
      <c r="HX147" s="97"/>
      <c r="HY147" s="97"/>
      <c r="HZ147" s="97"/>
      <c r="IA147" s="97"/>
      <c r="IB147" s="97"/>
      <c r="IC147" s="97"/>
      <c r="ID147" s="97"/>
      <c r="IE147" s="97"/>
      <c r="IF147" s="97"/>
      <c r="IG147" s="97"/>
      <c r="IH147" s="97"/>
      <c r="II147" s="97"/>
      <c r="IJ147" s="97"/>
      <c r="IK147" s="97"/>
      <c r="IL147" s="97"/>
      <c r="IM147" s="97"/>
      <c r="IN147" s="97"/>
      <c r="IO147" s="97"/>
      <c r="IP147" s="97"/>
      <c r="IQ147" s="97"/>
      <c r="IR147" s="97"/>
      <c r="IS147" s="97"/>
      <c r="IT147" s="97"/>
    </row>
    <row r="148" spans="1:254" ht="15.95" customHeight="1">
      <c r="A148" s="128" t="s">
        <v>216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97"/>
      <c r="R148" s="203"/>
      <c r="S148" s="203"/>
      <c r="T148" s="203"/>
      <c r="U148" s="203"/>
      <c r="V148" s="203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  <c r="BZ148" s="97"/>
      <c r="CA148" s="97"/>
      <c r="CB148" s="97"/>
      <c r="CC148" s="97"/>
      <c r="CD148" s="97"/>
      <c r="CE148" s="97"/>
      <c r="CF148" s="97"/>
      <c r="CG148" s="97"/>
      <c r="CH148" s="97"/>
      <c r="CI148" s="97"/>
      <c r="CJ148" s="97"/>
      <c r="CK148" s="97"/>
      <c r="CL148" s="97"/>
      <c r="CM148" s="97"/>
      <c r="CN148" s="97"/>
      <c r="CO148" s="97"/>
      <c r="CP148" s="97"/>
      <c r="CQ148" s="97"/>
      <c r="CR148" s="97"/>
      <c r="CS148" s="97"/>
      <c r="CT148" s="97"/>
      <c r="CU148" s="97"/>
      <c r="CV148" s="97"/>
      <c r="CW148" s="97"/>
      <c r="CX148" s="97"/>
      <c r="CY148" s="97"/>
      <c r="CZ148" s="97"/>
      <c r="DA148" s="97"/>
      <c r="DB148" s="97"/>
      <c r="DC148" s="97"/>
      <c r="DD148" s="97"/>
      <c r="DE148" s="97"/>
      <c r="DF148" s="97"/>
      <c r="DG148" s="97"/>
      <c r="DH148" s="97"/>
      <c r="DI148" s="97"/>
      <c r="DJ148" s="97"/>
      <c r="DK148" s="97"/>
      <c r="DL148" s="97"/>
      <c r="DM148" s="97"/>
      <c r="DN148" s="97"/>
      <c r="DO148" s="97"/>
      <c r="DP148" s="97"/>
      <c r="DQ148" s="97"/>
      <c r="DR148" s="97"/>
      <c r="DS148" s="97"/>
      <c r="DT148" s="97"/>
      <c r="DU148" s="97"/>
      <c r="DV148" s="97"/>
      <c r="DW148" s="97"/>
      <c r="DX148" s="97"/>
      <c r="DY148" s="97"/>
      <c r="DZ148" s="97"/>
      <c r="EA148" s="97"/>
      <c r="EB148" s="97"/>
      <c r="EC148" s="97"/>
      <c r="ED148" s="97"/>
      <c r="EE148" s="97"/>
      <c r="EF148" s="97"/>
      <c r="EG148" s="97"/>
      <c r="EH148" s="97"/>
      <c r="EI148" s="97"/>
      <c r="EJ148" s="97"/>
      <c r="EK148" s="97"/>
      <c r="EL148" s="97"/>
      <c r="EM148" s="97"/>
      <c r="EN148" s="97"/>
      <c r="EO148" s="97"/>
      <c r="EP148" s="97"/>
      <c r="EQ148" s="97"/>
      <c r="ER148" s="97"/>
      <c r="ES148" s="97"/>
      <c r="ET148" s="97"/>
      <c r="EU148" s="97"/>
      <c r="EV148" s="97"/>
      <c r="EW148" s="97"/>
      <c r="EX148" s="97"/>
      <c r="EY148" s="97"/>
      <c r="EZ148" s="97"/>
      <c r="FA148" s="97"/>
      <c r="FB148" s="97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97"/>
      <c r="GE148" s="97"/>
      <c r="GF148" s="97"/>
      <c r="GG148" s="97"/>
      <c r="GH148" s="97"/>
      <c r="GI148" s="97"/>
      <c r="GJ148" s="97"/>
      <c r="GK148" s="97"/>
      <c r="GL148" s="97"/>
      <c r="GM148" s="97"/>
      <c r="GN148" s="97"/>
      <c r="GO148" s="97"/>
      <c r="GP148" s="97"/>
      <c r="GQ148" s="97"/>
      <c r="GR148" s="97"/>
      <c r="GS148" s="97"/>
      <c r="GT148" s="97"/>
      <c r="GU148" s="97"/>
      <c r="GV148" s="97"/>
      <c r="GW148" s="97"/>
      <c r="GX148" s="97"/>
      <c r="GY148" s="97"/>
      <c r="GZ148" s="97"/>
      <c r="HA148" s="97"/>
      <c r="HB148" s="97"/>
      <c r="HC148" s="97"/>
      <c r="HD148" s="97"/>
      <c r="HE148" s="97"/>
      <c r="HF148" s="97"/>
      <c r="HG148" s="97"/>
      <c r="HH148" s="97"/>
      <c r="HI148" s="97"/>
      <c r="HJ148" s="97"/>
      <c r="HK148" s="97"/>
      <c r="HL148" s="97"/>
      <c r="HM148" s="97"/>
      <c r="HN148" s="97"/>
      <c r="HO148" s="97"/>
      <c r="HP148" s="97"/>
      <c r="HQ148" s="97"/>
      <c r="HR148" s="97"/>
      <c r="HS148" s="97"/>
      <c r="HT148" s="97"/>
      <c r="HU148" s="97"/>
      <c r="HV148" s="97"/>
      <c r="HW148" s="97"/>
      <c r="HX148" s="97"/>
      <c r="HY148" s="97"/>
      <c r="HZ148" s="97"/>
      <c r="IA148" s="97"/>
      <c r="IB148" s="97"/>
      <c r="IC148" s="97"/>
      <c r="ID148" s="97"/>
      <c r="IE148" s="97"/>
      <c r="IF148" s="97"/>
      <c r="IG148" s="97"/>
      <c r="IH148" s="97"/>
      <c r="II148" s="97"/>
      <c r="IJ148" s="97"/>
      <c r="IK148" s="97"/>
      <c r="IL148" s="97"/>
      <c r="IM148" s="97"/>
      <c r="IN148" s="97"/>
      <c r="IO148" s="97"/>
      <c r="IP148" s="97"/>
      <c r="IQ148" s="97"/>
      <c r="IR148" s="97"/>
      <c r="IS148" s="97"/>
      <c r="IT148" s="97"/>
    </row>
    <row r="149" spans="1:254" ht="15.95" customHeight="1">
      <c r="A149" s="489" t="s">
        <v>147</v>
      </c>
      <c r="B149" s="490"/>
      <c r="C149" s="490"/>
      <c r="D149" s="490"/>
      <c r="E149" s="490"/>
      <c r="F149" s="490"/>
      <c r="G149" s="490"/>
      <c r="H149" s="490"/>
      <c r="I149" s="490"/>
      <c r="J149" s="490"/>
      <c r="K149" s="490"/>
      <c r="L149" s="490"/>
      <c r="M149" s="490"/>
      <c r="N149" s="490"/>
      <c r="O149" s="490"/>
      <c r="P149" s="129"/>
      <c r="Q149" s="97"/>
      <c r="R149" s="203"/>
      <c r="S149" s="203"/>
      <c r="T149" s="203"/>
      <c r="U149" s="203"/>
      <c r="V149" s="203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  <c r="DE149" s="97"/>
      <c r="DF149" s="97"/>
      <c r="DG149" s="97"/>
      <c r="DH149" s="97"/>
      <c r="DI149" s="97"/>
      <c r="DJ149" s="97"/>
      <c r="DK149" s="97"/>
      <c r="DL149" s="97"/>
      <c r="DM149" s="97"/>
      <c r="DN149" s="97"/>
      <c r="DO149" s="97"/>
      <c r="DP149" s="97"/>
      <c r="DQ149" s="97"/>
      <c r="DR149" s="97"/>
      <c r="DS149" s="97"/>
      <c r="DT149" s="97"/>
      <c r="DU149" s="97"/>
      <c r="DV149" s="97"/>
      <c r="DW149" s="97"/>
      <c r="DX149" s="97"/>
      <c r="DY149" s="97"/>
      <c r="DZ149" s="97"/>
      <c r="EA149" s="97"/>
      <c r="EB149" s="97"/>
      <c r="EC149" s="97"/>
      <c r="ED149" s="97"/>
      <c r="EE149" s="97"/>
      <c r="EF149" s="97"/>
      <c r="EG149" s="97"/>
      <c r="EH149" s="97"/>
      <c r="EI149" s="97"/>
      <c r="EJ149" s="97"/>
      <c r="EK149" s="97"/>
      <c r="EL149" s="97"/>
      <c r="EM149" s="97"/>
      <c r="EN149" s="97"/>
      <c r="EO149" s="97"/>
      <c r="EP149" s="97"/>
      <c r="EQ149" s="97"/>
      <c r="ER149" s="97"/>
      <c r="ES149" s="97"/>
      <c r="ET149" s="97"/>
      <c r="EU149" s="97"/>
      <c r="EV149" s="97"/>
      <c r="EW149" s="97"/>
      <c r="EX149" s="97"/>
      <c r="EY149" s="97"/>
      <c r="EZ149" s="97"/>
      <c r="FA149" s="97"/>
      <c r="FB149" s="97"/>
      <c r="FC149" s="97"/>
      <c r="FD149" s="97"/>
      <c r="FE149" s="97"/>
      <c r="FF149" s="97"/>
      <c r="FG149" s="97"/>
      <c r="FH149" s="97"/>
      <c r="FI149" s="97"/>
      <c r="FJ149" s="97"/>
      <c r="FK149" s="97"/>
      <c r="FL149" s="97"/>
      <c r="FM149" s="97"/>
      <c r="FN149" s="97"/>
      <c r="FO149" s="97"/>
      <c r="FP149" s="97"/>
      <c r="FQ149" s="97"/>
      <c r="FR149" s="97"/>
      <c r="FS149" s="97"/>
      <c r="FT149" s="97"/>
      <c r="FU149" s="97"/>
      <c r="FV149" s="97"/>
      <c r="FW149" s="97"/>
      <c r="FX149" s="97"/>
      <c r="FY149" s="97"/>
      <c r="FZ149" s="97"/>
      <c r="GA149" s="97"/>
      <c r="GB149" s="97"/>
      <c r="GC149" s="97"/>
      <c r="GD149" s="97"/>
      <c r="GE149" s="97"/>
      <c r="GF149" s="97"/>
      <c r="GG149" s="97"/>
      <c r="GH149" s="97"/>
      <c r="GI149" s="97"/>
      <c r="GJ149" s="97"/>
      <c r="GK149" s="97"/>
      <c r="GL149" s="97"/>
      <c r="GM149" s="97"/>
      <c r="GN149" s="97"/>
      <c r="GO149" s="97"/>
      <c r="GP149" s="97"/>
      <c r="GQ149" s="97"/>
      <c r="GR149" s="97"/>
      <c r="GS149" s="97"/>
      <c r="GT149" s="97"/>
      <c r="GU149" s="97"/>
      <c r="GV149" s="97"/>
      <c r="GW149" s="97"/>
      <c r="GX149" s="97"/>
      <c r="GY149" s="97"/>
      <c r="GZ149" s="97"/>
      <c r="HA149" s="97"/>
      <c r="HB149" s="97"/>
      <c r="HC149" s="97"/>
      <c r="HD149" s="97"/>
      <c r="HE149" s="97"/>
      <c r="HF149" s="97"/>
      <c r="HG149" s="97"/>
      <c r="HH149" s="97"/>
      <c r="HI149" s="97"/>
      <c r="HJ149" s="97"/>
      <c r="HK149" s="97"/>
      <c r="HL149" s="97"/>
      <c r="HM149" s="97"/>
      <c r="HN149" s="97"/>
      <c r="HO149" s="97"/>
      <c r="HP149" s="97"/>
      <c r="HQ149" s="97"/>
      <c r="HR149" s="97"/>
      <c r="HS149" s="97"/>
      <c r="HT149" s="97"/>
      <c r="HU149" s="97"/>
      <c r="HV149" s="97"/>
      <c r="HW149" s="97"/>
      <c r="HX149" s="97"/>
      <c r="HY149" s="97"/>
      <c r="HZ149" s="97"/>
      <c r="IA149" s="97"/>
      <c r="IB149" s="97"/>
      <c r="IC149" s="97"/>
      <c r="ID149" s="97"/>
      <c r="IE149" s="97"/>
      <c r="IF149" s="97"/>
      <c r="IG149" s="97"/>
      <c r="IH149" s="97"/>
      <c r="II149" s="97"/>
      <c r="IJ149" s="97"/>
      <c r="IK149" s="97"/>
      <c r="IL149" s="97"/>
      <c r="IM149" s="97"/>
      <c r="IN149" s="97"/>
      <c r="IO149" s="97"/>
      <c r="IP149" s="97"/>
      <c r="IQ149" s="97"/>
      <c r="IR149" s="97"/>
      <c r="IS149" s="97"/>
      <c r="IT149" s="97"/>
    </row>
    <row r="150" spans="1:254" ht="15.95" customHeight="1">
      <c r="A150" s="127" t="s">
        <v>148</v>
      </c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9"/>
      <c r="Q150" s="97"/>
      <c r="R150" s="203"/>
      <c r="S150" s="203"/>
      <c r="T150" s="203"/>
      <c r="U150" s="203"/>
      <c r="V150" s="203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7"/>
      <c r="DE150" s="97"/>
      <c r="DF150" s="97"/>
      <c r="DG150" s="97"/>
      <c r="DH150" s="97"/>
      <c r="DI150" s="97"/>
      <c r="DJ150" s="97"/>
      <c r="DK150" s="97"/>
      <c r="DL150" s="97"/>
      <c r="DM150" s="97"/>
      <c r="DN150" s="97"/>
      <c r="DO150" s="97"/>
      <c r="DP150" s="97"/>
      <c r="DQ150" s="97"/>
      <c r="DR150" s="97"/>
      <c r="DS150" s="97"/>
      <c r="DT150" s="97"/>
      <c r="DU150" s="97"/>
      <c r="DV150" s="97"/>
      <c r="DW150" s="97"/>
      <c r="DX150" s="97"/>
      <c r="DY150" s="97"/>
      <c r="DZ150" s="97"/>
      <c r="EA150" s="97"/>
      <c r="EB150" s="97"/>
      <c r="EC150" s="97"/>
      <c r="ED150" s="97"/>
      <c r="EE150" s="97"/>
      <c r="EF150" s="97"/>
      <c r="EG150" s="97"/>
      <c r="EH150" s="97"/>
      <c r="EI150" s="97"/>
      <c r="EJ150" s="97"/>
      <c r="EK150" s="97"/>
      <c r="EL150" s="97"/>
      <c r="EM150" s="97"/>
      <c r="EN150" s="97"/>
      <c r="EO150" s="97"/>
      <c r="EP150" s="97"/>
      <c r="EQ150" s="97"/>
      <c r="ER150" s="97"/>
      <c r="ES150" s="97"/>
      <c r="ET150" s="97"/>
      <c r="EU150" s="97"/>
      <c r="EV150" s="97"/>
      <c r="EW150" s="97"/>
      <c r="EX150" s="97"/>
      <c r="EY150" s="97"/>
      <c r="EZ150" s="97"/>
      <c r="FA150" s="97"/>
      <c r="FB150" s="97"/>
      <c r="FC150" s="97"/>
      <c r="FD150" s="97"/>
      <c r="FE150" s="97"/>
      <c r="FF150" s="97"/>
      <c r="FG150" s="97"/>
      <c r="FH150" s="97"/>
      <c r="FI150" s="97"/>
      <c r="FJ150" s="97"/>
      <c r="FK150" s="97"/>
      <c r="FL150" s="97"/>
      <c r="FM150" s="97"/>
      <c r="FN150" s="97"/>
      <c r="FO150" s="97"/>
      <c r="FP150" s="97"/>
      <c r="FQ150" s="97"/>
      <c r="FR150" s="97"/>
      <c r="FS150" s="97"/>
      <c r="FT150" s="97"/>
      <c r="FU150" s="97"/>
      <c r="FV150" s="97"/>
      <c r="FW150" s="97"/>
      <c r="FX150" s="97"/>
      <c r="FY150" s="97"/>
      <c r="FZ150" s="97"/>
      <c r="GA150" s="97"/>
      <c r="GB150" s="97"/>
      <c r="GC150" s="97"/>
      <c r="GD150" s="97"/>
      <c r="GE150" s="97"/>
      <c r="GF150" s="97"/>
      <c r="GG150" s="97"/>
      <c r="GH150" s="97"/>
      <c r="GI150" s="97"/>
      <c r="GJ150" s="97"/>
      <c r="GK150" s="97"/>
      <c r="GL150" s="97"/>
      <c r="GM150" s="97"/>
      <c r="GN150" s="97"/>
      <c r="GO150" s="97"/>
      <c r="GP150" s="97"/>
      <c r="GQ150" s="97"/>
      <c r="GR150" s="97"/>
      <c r="GS150" s="97"/>
      <c r="GT150" s="97"/>
      <c r="GU150" s="97"/>
      <c r="GV150" s="97"/>
      <c r="GW150" s="97"/>
      <c r="GX150" s="97"/>
      <c r="GY150" s="97"/>
      <c r="GZ150" s="97"/>
      <c r="HA150" s="97"/>
      <c r="HB150" s="97"/>
      <c r="HC150" s="97"/>
      <c r="HD150" s="97"/>
      <c r="HE150" s="97"/>
      <c r="HF150" s="97"/>
      <c r="HG150" s="97"/>
      <c r="HH150" s="97"/>
      <c r="HI150" s="97"/>
      <c r="HJ150" s="97"/>
      <c r="HK150" s="97"/>
      <c r="HL150" s="97"/>
      <c r="HM150" s="97"/>
      <c r="HN150" s="97"/>
      <c r="HO150" s="97"/>
      <c r="HP150" s="97"/>
      <c r="HQ150" s="97"/>
      <c r="HR150" s="97"/>
      <c r="HS150" s="97"/>
      <c r="HT150" s="97"/>
      <c r="HU150" s="97"/>
      <c r="HV150" s="97"/>
      <c r="HW150" s="97"/>
      <c r="HX150" s="97"/>
      <c r="HY150" s="97"/>
      <c r="HZ150" s="97"/>
      <c r="IA150" s="97"/>
      <c r="IB150" s="97"/>
      <c r="IC150" s="97"/>
      <c r="ID150" s="97"/>
      <c r="IE150" s="97"/>
      <c r="IF150" s="97"/>
      <c r="IG150" s="97"/>
      <c r="IH150" s="97"/>
      <c r="II150" s="97"/>
      <c r="IJ150" s="97"/>
      <c r="IK150" s="97"/>
      <c r="IL150" s="97"/>
      <c r="IM150" s="97"/>
      <c r="IN150" s="97"/>
      <c r="IO150" s="97"/>
      <c r="IP150" s="97"/>
      <c r="IQ150" s="97"/>
      <c r="IR150" s="97"/>
      <c r="IS150" s="97"/>
      <c r="IT150" s="97"/>
    </row>
    <row r="151" spans="1:254" ht="15.95" customHeight="1">
      <c r="A151" s="128" t="s">
        <v>149</v>
      </c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97"/>
      <c r="R151" s="203"/>
      <c r="S151" s="203"/>
      <c r="T151" s="203"/>
      <c r="U151" s="203"/>
      <c r="V151" s="203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97"/>
      <c r="HA151" s="97"/>
      <c r="HB151" s="97"/>
      <c r="HC151" s="97"/>
      <c r="HD151" s="97"/>
      <c r="HE151" s="97"/>
      <c r="HF151" s="97"/>
      <c r="HG151" s="97"/>
      <c r="HH151" s="97"/>
      <c r="HI151" s="97"/>
      <c r="HJ151" s="97"/>
      <c r="HK151" s="97"/>
      <c r="HL151" s="97"/>
      <c r="HM151" s="97"/>
      <c r="HN151" s="97"/>
      <c r="HO151" s="97"/>
      <c r="HP151" s="97"/>
      <c r="HQ151" s="97"/>
      <c r="HR151" s="97"/>
      <c r="HS151" s="97"/>
      <c r="HT151" s="97"/>
      <c r="HU151" s="97"/>
      <c r="HV151" s="97"/>
      <c r="HW151" s="97"/>
      <c r="HX151" s="97"/>
      <c r="HY151" s="97"/>
      <c r="HZ151" s="97"/>
      <c r="IA151" s="97"/>
      <c r="IB151" s="97"/>
      <c r="IC151" s="97"/>
      <c r="ID151" s="97"/>
      <c r="IE151" s="97"/>
      <c r="IF151" s="97"/>
      <c r="IG151" s="97"/>
      <c r="IH151" s="97"/>
      <c r="II151" s="97"/>
      <c r="IJ151" s="97"/>
      <c r="IK151" s="97"/>
      <c r="IL151" s="97"/>
      <c r="IM151" s="97"/>
      <c r="IN151" s="97"/>
      <c r="IO151" s="97"/>
      <c r="IP151" s="97"/>
      <c r="IQ151" s="97"/>
      <c r="IR151" s="97"/>
      <c r="IS151" s="97"/>
      <c r="IT151" s="97"/>
    </row>
    <row r="152" spans="1:254" ht="15.95" customHeight="1">
      <c r="A152" s="489" t="s">
        <v>150</v>
      </c>
      <c r="B152" s="490"/>
      <c r="C152" s="490"/>
      <c r="D152" s="490"/>
      <c r="E152" s="490"/>
      <c r="F152" s="490"/>
      <c r="G152" s="490"/>
      <c r="H152" s="490"/>
      <c r="I152" s="490"/>
      <c r="J152" s="490"/>
      <c r="K152" s="490"/>
      <c r="L152" s="490"/>
      <c r="M152" s="490"/>
      <c r="N152" s="490"/>
      <c r="O152" s="490"/>
      <c r="P152" s="129"/>
      <c r="Q152" s="97"/>
      <c r="R152" s="203"/>
      <c r="S152" s="203"/>
      <c r="T152" s="203"/>
      <c r="U152" s="203"/>
      <c r="V152" s="203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  <c r="BZ152" s="97"/>
      <c r="CA152" s="97"/>
      <c r="CB152" s="97"/>
      <c r="CC152" s="97"/>
      <c r="CD152" s="97"/>
      <c r="CE152" s="97"/>
      <c r="CF152" s="97"/>
      <c r="CG152" s="97"/>
      <c r="CH152" s="97"/>
      <c r="CI152" s="97"/>
      <c r="CJ152" s="97"/>
      <c r="CK152" s="97"/>
      <c r="CL152" s="97"/>
      <c r="CM152" s="97"/>
      <c r="CN152" s="97"/>
      <c r="CO152" s="97"/>
      <c r="CP152" s="97"/>
      <c r="CQ152" s="97"/>
      <c r="CR152" s="97"/>
      <c r="CS152" s="97"/>
      <c r="CT152" s="97"/>
      <c r="CU152" s="97"/>
      <c r="CV152" s="97"/>
      <c r="CW152" s="97"/>
      <c r="CX152" s="97"/>
      <c r="CY152" s="97"/>
      <c r="CZ152" s="97"/>
      <c r="DA152" s="97"/>
      <c r="DB152" s="97"/>
      <c r="DC152" s="97"/>
      <c r="DD152" s="97"/>
      <c r="DE152" s="97"/>
      <c r="DF152" s="97"/>
      <c r="DG152" s="97"/>
      <c r="DH152" s="97"/>
      <c r="DI152" s="97"/>
      <c r="DJ152" s="97"/>
      <c r="DK152" s="97"/>
      <c r="DL152" s="97"/>
      <c r="DM152" s="97"/>
      <c r="DN152" s="97"/>
      <c r="DO152" s="97"/>
      <c r="DP152" s="97"/>
      <c r="DQ152" s="97"/>
      <c r="DR152" s="97"/>
      <c r="DS152" s="97"/>
      <c r="DT152" s="97"/>
      <c r="DU152" s="97"/>
      <c r="DV152" s="97"/>
      <c r="DW152" s="97"/>
      <c r="DX152" s="97"/>
      <c r="DY152" s="97"/>
      <c r="DZ152" s="97"/>
      <c r="EA152" s="97"/>
      <c r="EB152" s="97"/>
      <c r="EC152" s="97"/>
      <c r="ED152" s="97"/>
      <c r="EE152" s="97"/>
      <c r="EF152" s="97"/>
      <c r="EG152" s="97"/>
      <c r="EH152" s="97"/>
      <c r="EI152" s="97"/>
      <c r="EJ152" s="97"/>
      <c r="EK152" s="97"/>
      <c r="EL152" s="97"/>
      <c r="EM152" s="97"/>
      <c r="EN152" s="97"/>
      <c r="EO152" s="97"/>
      <c r="EP152" s="97"/>
      <c r="EQ152" s="97"/>
      <c r="ER152" s="97"/>
      <c r="ES152" s="97"/>
      <c r="ET152" s="97"/>
      <c r="EU152" s="97"/>
      <c r="EV152" s="97"/>
      <c r="EW152" s="97"/>
      <c r="EX152" s="97"/>
      <c r="EY152" s="97"/>
      <c r="EZ152" s="97"/>
      <c r="FA152" s="97"/>
      <c r="FB152" s="97"/>
      <c r="FC152" s="97"/>
      <c r="FD152" s="97"/>
      <c r="FE152" s="97"/>
      <c r="FF152" s="97"/>
      <c r="FG152" s="97"/>
      <c r="FH152" s="97"/>
      <c r="FI152" s="97"/>
      <c r="FJ152" s="97"/>
      <c r="FK152" s="97"/>
      <c r="FL152" s="97"/>
      <c r="FM152" s="97"/>
      <c r="FN152" s="97"/>
      <c r="FO152" s="97"/>
      <c r="FP152" s="97"/>
      <c r="FQ152" s="97"/>
      <c r="FR152" s="97"/>
      <c r="FS152" s="97"/>
      <c r="FT152" s="97"/>
      <c r="FU152" s="97"/>
      <c r="FV152" s="97"/>
      <c r="FW152" s="97"/>
      <c r="FX152" s="97"/>
      <c r="FY152" s="97"/>
      <c r="FZ152" s="97"/>
      <c r="GA152" s="97"/>
      <c r="GB152" s="97"/>
      <c r="GC152" s="97"/>
      <c r="GD152" s="97"/>
      <c r="GE152" s="97"/>
      <c r="GF152" s="97"/>
      <c r="GG152" s="97"/>
      <c r="GH152" s="97"/>
      <c r="GI152" s="97"/>
      <c r="GJ152" s="97"/>
      <c r="GK152" s="97"/>
      <c r="GL152" s="97"/>
      <c r="GM152" s="97"/>
      <c r="GN152" s="97"/>
      <c r="GO152" s="97"/>
      <c r="GP152" s="97"/>
      <c r="GQ152" s="97"/>
      <c r="GR152" s="97"/>
      <c r="GS152" s="97"/>
      <c r="GT152" s="97"/>
      <c r="GU152" s="97"/>
      <c r="GV152" s="97"/>
      <c r="GW152" s="97"/>
      <c r="GX152" s="97"/>
      <c r="GY152" s="97"/>
      <c r="GZ152" s="97"/>
      <c r="HA152" s="97"/>
      <c r="HB152" s="97"/>
      <c r="HC152" s="97"/>
      <c r="HD152" s="97"/>
      <c r="HE152" s="97"/>
      <c r="HF152" s="97"/>
      <c r="HG152" s="97"/>
      <c r="HH152" s="97"/>
      <c r="HI152" s="97"/>
      <c r="HJ152" s="97"/>
      <c r="HK152" s="97"/>
      <c r="HL152" s="97"/>
      <c r="HM152" s="97"/>
      <c r="HN152" s="97"/>
      <c r="HO152" s="97"/>
      <c r="HP152" s="97"/>
      <c r="HQ152" s="97"/>
      <c r="HR152" s="97"/>
      <c r="HS152" s="97"/>
      <c r="HT152" s="97"/>
      <c r="HU152" s="97"/>
      <c r="HV152" s="97"/>
      <c r="HW152" s="97"/>
      <c r="HX152" s="97"/>
      <c r="HY152" s="97"/>
      <c r="HZ152" s="97"/>
      <c r="IA152" s="97"/>
      <c r="IB152" s="97"/>
      <c r="IC152" s="97"/>
      <c r="ID152" s="97"/>
      <c r="IE152" s="97"/>
      <c r="IF152" s="97"/>
      <c r="IG152" s="97"/>
      <c r="IH152" s="97"/>
      <c r="II152" s="97"/>
      <c r="IJ152" s="97"/>
      <c r="IK152" s="97"/>
      <c r="IL152" s="97"/>
      <c r="IM152" s="97"/>
      <c r="IN152" s="97"/>
      <c r="IO152" s="97"/>
      <c r="IP152" s="97"/>
      <c r="IQ152" s="97"/>
      <c r="IR152" s="97"/>
      <c r="IS152" s="97"/>
      <c r="IT152" s="97"/>
    </row>
    <row r="153" spans="1:254" ht="15.95" customHeight="1">
      <c r="A153" s="128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97"/>
      <c r="R153" s="203"/>
      <c r="S153" s="203"/>
      <c r="T153" s="203"/>
      <c r="U153" s="203"/>
      <c r="V153" s="203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  <c r="BY153" s="97"/>
      <c r="BZ153" s="97"/>
      <c r="CA153" s="97"/>
      <c r="CB153" s="97"/>
      <c r="CC153" s="97"/>
      <c r="CD153" s="97"/>
      <c r="CE153" s="97"/>
      <c r="CF153" s="97"/>
      <c r="CG153" s="97"/>
      <c r="CH153" s="97"/>
      <c r="CI153" s="97"/>
      <c r="CJ153" s="97"/>
      <c r="CK153" s="97"/>
      <c r="CL153" s="97"/>
      <c r="CM153" s="97"/>
      <c r="CN153" s="97"/>
      <c r="CO153" s="97"/>
      <c r="CP153" s="97"/>
      <c r="CQ153" s="97"/>
      <c r="CR153" s="97"/>
      <c r="CS153" s="97"/>
      <c r="CT153" s="97"/>
      <c r="CU153" s="97"/>
      <c r="CV153" s="97"/>
      <c r="CW153" s="97"/>
      <c r="CX153" s="97"/>
      <c r="CY153" s="97"/>
      <c r="CZ153" s="97"/>
      <c r="DA153" s="97"/>
      <c r="DB153" s="97"/>
      <c r="DC153" s="97"/>
      <c r="DD153" s="97"/>
      <c r="DE153" s="97"/>
      <c r="DF153" s="97"/>
      <c r="DG153" s="97"/>
      <c r="DH153" s="97"/>
      <c r="DI153" s="97"/>
      <c r="DJ153" s="97"/>
      <c r="DK153" s="97"/>
      <c r="DL153" s="97"/>
      <c r="DM153" s="97"/>
      <c r="DN153" s="97"/>
      <c r="DO153" s="97"/>
      <c r="DP153" s="97"/>
      <c r="DQ153" s="97"/>
      <c r="DR153" s="97"/>
      <c r="DS153" s="97"/>
      <c r="DT153" s="97"/>
      <c r="DU153" s="97"/>
      <c r="DV153" s="97"/>
      <c r="DW153" s="97"/>
      <c r="DX153" s="97"/>
      <c r="DY153" s="97"/>
      <c r="DZ153" s="97"/>
      <c r="EA153" s="97"/>
      <c r="EB153" s="97"/>
      <c r="EC153" s="97"/>
      <c r="ED153" s="97"/>
      <c r="EE153" s="97"/>
      <c r="EF153" s="97"/>
      <c r="EG153" s="97"/>
      <c r="EH153" s="97"/>
      <c r="EI153" s="97"/>
      <c r="EJ153" s="97"/>
      <c r="EK153" s="97"/>
      <c r="EL153" s="97"/>
      <c r="EM153" s="97"/>
      <c r="EN153" s="97"/>
      <c r="EO153" s="97"/>
      <c r="EP153" s="97"/>
      <c r="EQ153" s="97"/>
      <c r="ER153" s="97"/>
      <c r="ES153" s="97"/>
      <c r="ET153" s="97"/>
      <c r="EU153" s="97"/>
      <c r="EV153" s="97"/>
      <c r="EW153" s="97"/>
      <c r="EX153" s="97"/>
      <c r="EY153" s="97"/>
      <c r="EZ153" s="97"/>
      <c r="FA153" s="97"/>
      <c r="FB153" s="97"/>
      <c r="FC153" s="97"/>
      <c r="FD153" s="97"/>
      <c r="FE153" s="97"/>
      <c r="FF153" s="97"/>
      <c r="FG153" s="97"/>
      <c r="FH153" s="97"/>
      <c r="FI153" s="97"/>
      <c r="FJ153" s="97"/>
      <c r="FK153" s="97"/>
      <c r="FL153" s="97"/>
      <c r="FM153" s="97"/>
      <c r="FN153" s="97"/>
      <c r="FO153" s="97"/>
      <c r="FP153" s="97"/>
      <c r="FQ153" s="97"/>
      <c r="FR153" s="97"/>
      <c r="FS153" s="97"/>
      <c r="FT153" s="97"/>
      <c r="FU153" s="97"/>
      <c r="FV153" s="97"/>
      <c r="FW153" s="97"/>
      <c r="FX153" s="97"/>
      <c r="FY153" s="97"/>
      <c r="FZ153" s="97"/>
      <c r="GA153" s="97"/>
      <c r="GB153" s="97"/>
      <c r="GC153" s="97"/>
      <c r="GD153" s="97"/>
      <c r="GE153" s="97"/>
      <c r="GF153" s="97"/>
      <c r="GG153" s="97"/>
      <c r="GH153" s="97"/>
      <c r="GI153" s="97"/>
      <c r="GJ153" s="97"/>
      <c r="GK153" s="97"/>
      <c r="GL153" s="97"/>
      <c r="GM153" s="97"/>
      <c r="GN153" s="97"/>
      <c r="GO153" s="97"/>
      <c r="GP153" s="97"/>
      <c r="GQ153" s="97"/>
      <c r="GR153" s="97"/>
      <c r="GS153" s="97"/>
      <c r="GT153" s="97"/>
      <c r="GU153" s="97"/>
      <c r="GV153" s="97"/>
      <c r="GW153" s="97"/>
      <c r="GX153" s="97"/>
      <c r="GY153" s="97"/>
      <c r="GZ153" s="97"/>
      <c r="HA153" s="97"/>
      <c r="HB153" s="97"/>
      <c r="HC153" s="97"/>
      <c r="HD153" s="97"/>
      <c r="HE153" s="97"/>
      <c r="HF153" s="97"/>
      <c r="HG153" s="97"/>
      <c r="HH153" s="97"/>
      <c r="HI153" s="97"/>
      <c r="HJ153" s="97"/>
      <c r="HK153" s="97"/>
      <c r="HL153" s="97"/>
      <c r="HM153" s="97"/>
      <c r="HN153" s="97"/>
      <c r="HO153" s="97"/>
      <c r="HP153" s="97"/>
      <c r="HQ153" s="97"/>
      <c r="HR153" s="97"/>
      <c r="HS153" s="97"/>
      <c r="HT153" s="97"/>
      <c r="HU153" s="97"/>
      <c r="HV153" s="97"/>
      <c r="HW153" s="97"/>
      <c r="HX153" s="97"/>
      <c r="HY153" s="97"/>
      <c r="HZ153" s="97"/>
      <c r="IA153" s="97"/>
      <c r="IB153" s="97"/>
      <c r="IC153" s="97"/>
      <c r="ID153" s="97"/>
      <c r="IE153" s="97"/>
      <c r="IF153" s="97"/>
      <c r="IG153" s="97"/>
      <c r="IH153" s="97"/>
      <c r="II153" s="97"/>
      <c r="IJ153" s="97"/>
      <c r="IK153" s="97"/>
      <c r="IL153" s="97"/>
      <c r="IM153" s="97"/>
      <c r="IN153" s="97"/>
      <c r="IO153" s="97"/>
      <c r="IP153" s="97"/>
      <c r="IQ153" s="97"/>
      <c r="IR153" s="97"/>
      <c r="IS153" s="97"/>
      <c r="IT153" s="97"/>
    </row>
    <row r="154" spans="1:254" ht="15.95" customHeight="1">
      <c r="A154" s="130" t="s">
        <v>151</v>
      </c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97"/>
      <c r="R154" s="203"/>
      <c r="S154" s="203"/>
      <c r="T154" s="203"/>
      <c r="U154" s="203"/>
      <c r="V154" s="203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97"/>
      <c r="DV154" s="97"/>
      <c r="DW154" s="97"/>
      <c r="DX154" s="97"/>
      <c r="DY154" s="97"/>
      <c r="DZ154" s="97"/>
      <c r="EA154" s="97"/>
      <c r="EB154" s="97"/>
      <c r="EC154" s="97"/>
      <c r="ED154" s="97"/>
      <c r="EE154" s="97"/>
      <c r="EF154" s="97"/>
      <c r="EG154" s="97"/>
      <c r="EH154" s="97"/>
      <c r="EI154" s="97"/>
      <c r="EJ154" s="97"/>
      <c r="EK154" s="97"/>
      <c r="EL154" s="97"/>
      <c r="EM154" s="97"/>
      <c r="EN154" s="97"/>
      <c r="EO154" s="97"/>
      <c r="EP154" s="97"/>
      <c r="EQ154" s="97"/>
      <c r="ER154" s="97"/>
      <c r="ES154" s="97"/>
      <c r="ET154" s="97"/>
      <c r="EU154" s="97"/>
      <c r="EV154" s="97"/>
      <c r="EW154" s="97"/>
      <c r="EX154" s="97"/>
      <c r="EY154" s="97"/>
      <c r="EZ154" s="97"/>
      <c r="FA154" s="97"/>
      <c r="FB154" s="97"/>
      <c r="FC154" s="97"/>
      <c r="FD154" s="97"/>
      <c r="FE154" s="97"/>
      <c r="FF154" s="97"/>
      <c r="FG154" s="97"/>
      <c r="FH154" s="97"/>
      <c r="FI154" s="97"/>
      <c r="FJ154" s="97"/>
      <c r="FK154" s="97"/>
      <c r="FL154" s="97"/>
      <c r="FM154" s="97"/>
      <c r="FN154" s="97"/>
      <c r="FO154" s="97"/>
      <c r="FP154" s="97"/>
      <c r="FQ154" s="97"/>
      <c r="FR154" s="97"/>
      <c r="FS154" s="97"/>
      <c r="FT154" s="97"/>
      <c r="FU154" s="97"/>
      <c r="FV154" s="97"/>
      <c r="FW154" s="97"/>
      <c r="FX154" s="97"/>
      <c r="FY154" s="97"/>
      <c r="FZ154" s="97"/>
      <c r="GA154" s="97"/>
      <c r="GB154" s="97"/>
      <c r="GC154" s="97"/>
      <c r="GD154" s="97"/>
      <c r="GE154" s="97"/>
      <c r="GF154" s="97"/>
      <c r="GG154" s="97"/>
      <c r="GH154" s="97"/>
      <c r="GI154" s="97"/>
      <c r="GJ154" s="97"/>
      <c r="GK154" s="97"/>
      <c r="GL154" s="97"/>
      <c r="GM154" s="97"/>
      <c r="GN154" s="97"/>
      <c r="GO154" s="97"/>
      <c r="GP154" s="97"/>
      <c r="GQ154" s="97"/>
      <c r="GR154" s="97"/>
      <c r="GS154" s="97"/>
      <c r="GT154" s="97"/>
      <c r="GU154" s="97"/>
      <c r="GV154" s="97"/>
      <c r="GW154" s="97"/>
      <c r="GX154" s="97"/>
      <c r="GY154" s="97"/>
      <c r="GZ154" s="97"/>
      <c r="HA154" s="97"/>
      <c r="HB154" s="97"/>
      <c r="HC154" s="97"/>
      <c r="HD154" s="97"/>
      <c r="HE154" s="97"/>
      <c r="HF154" s="97"/>
      <c r="HG154" s="97"/>
      <c r="HH154" s="97"/>
      <c r="HI154" s="97"/>
      <c r="HJ154" s="97"/>
      <c r="HK154" s="97"/>
      <c r="HL154" s="97"/>
      <c r="HM154" s="97"/>
      <c r="HN154" s="97"/>
      <c r="HO154" s="97"/>
      <c r="HP154" s="97"/>
      <c r="HQ154" s="97"/>
      <c r="HR154" s="97"/>
      <c r="HS154" s="97"/>
      <c r="HT154" s="97"/>
      <c r="HU154" s="97"/>
      <c r="HV154" s="97"/>
      <c r="HW154" s="97"/>
      <c r="HX154" s="97"/>
      <c r="HY154" s="97"/>
      <c r="HZ154" s="97"/>
      <c r="IA154" s="97"/>
      <c r="IB154" s="97"/>
      <c r="IC154" s="97"/>
      <c r="ID154" s="97"/>
      <c r="IE154" s="97"/>
      <c r="IF154" s="97"/>
      <c r="IG154" s="97"/>
      <c r="IH154" s="97"/>
      <c r="II154" s="97"/>
      <c r="IJ154" s="97"/>
      <c r="IK154" s="97"/>
      <c r="IL154" s="97"/>
      <c r="IM154" s="97"/>
      <c r="IN154" s="97"/>
      <c r="IO154" s="97"/>
      <c r="IP154" s="97"/>
      <c r="IQ154" s="97"/>
      <c r="IR154" s="97"/>
      <c r="IS154" s="97"/>
      <c r="IT154" s="97"/>
    </row>
    <row r="155" spans="1:254" ht="15.95" customHeight="1">
      <c r="A155" s="492" t="s">
        <v>152</v>
      </c>
      <c r="B155" s="490"/>
      <c r="C155" s="490"/>
      <c r="D155" s="490"/>
      <c r="E155" s="490"/>
      <c r="F155" s="490"/>
      <c r="G155" s="490"/>
      <c r="H155" s="490"/>
      <c r="I155" s="490"/>
      <c r="J155" s="490"/>
      <c r="K155" s="490"/>
      <c r="L155" s="490"/>
      <c r="M155" s="490"/>
      <c r="N155" s="490"/>
      <c r="O155" s="490"/>
      <c r="P155" s="490"/>
      <c r="Q155" s="97"/>
      <c r="R155" s="203"/>
      <c r="S155" s="203"/>
      <c r="T155" s="203"/>
      <c r="U155" s="203"/>
      <c r="V155" s="203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  <c r="BZ155" s="97"/>
      <c r="CA155" s="97"/>
      <c r="CB155" s="97"/>
      <c r="CC155" s="97"/>
      <c r="CD155" s="97"/>
      <c r="CE155" s="97"/>
      <c r="CF155" s="97"/>
      <c r="CG155" s="97"/>
      <c r="CH155" s="97"/>
      <c r="CI155" s="97"/>
      <c r="CJ155" s="97"/>
      <c r="CK155" s="97"/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7"/>
      <c r="DC155" s="97"/>
      <c r="DD155" s="97"/>
      <c r="DE155" s="97"/>
      <c r="DF155" s="97"/>
      <c r="DG155" s="97"/>
      <c r="DH155" s="97"/>
      <c r="DI155" s="97"/>
      <c r="DJ155" s="97"/>
      <c r="DK155" s="97"/>
      <c r="DL155" s="97"/>
      <c r="DM155" s="97"/>
      <c r="DN155" s="97"/>
      <c r="DO155" s="97"/>
      <c r="DP155" s="97"/>
      <c r="DQ155" s="97"/>
      <c r="DR155" s="97"/>
      <c r="DS155" s="97"/>
      <c r="DT155" s="97"/>
      <c r="DU155" s="97"/>
      <c r="DV155" s="97"/>
      <c r="DW155" s="97"/>
      <c r="DX155" s="97"/>
      <c r="DY155" s="97"/>
      <c r="DZ155" s="97"/>
      <c r="EA155" s="97"/>
      <c r="EB155" s="97"/>
      <c r="EC155" s="97"/>
      <c r="ED155" s="97"/>
      <c r="EE155" s="97"/>
      <c r="EF155" s="97"/>
      <c r="EG155" s="97"/>
      <c r="EH155" s="97"/>
      <c r="EI155" s="97"/>
      <c r="EJ155" s="97"/>
      <c r="EK155" s="97"/>
      <c r="EL155" s="97"/>
      <c r="EM155" s="97"/>
      <c r="EN155" s="97"/>
      <c r="EO155" s="97"/>
      <c r="EP155" s="97"/>
      <c r="EQ155" s="97"/>
      <c r="ER155" s="97"/>
      <c r="ES155" s="97"/>
      <c r="ET155" s="97"/>
      <c r="EU155" s="97"/>
      <c r="EV155" s="97"/>
      <c r="EW155" s="97"/>
      <c r="EX155" s="97"/>
      <c r="EY155" s="97"/>
      <c r="EZ155" s="97"/>
      <c r="FA155" s="97"/>
      <c r="FB155" s="97"/>
      <c r="FC155" s="97"/>
      <c r="FD155" s="97"/>
      <c r="FE155" s="97"/>
      <c r="FF155" s="97"/>
      <c r="FG155" s="97"/>
      <c r="FH155" s="97"/>
      <c r="FI155" s="97"/>
      <c r="FJ155" s="97"/>
      <c r="FK155" s="97"/>
      <c r="FL155" s="97"/>
      <c r="FM155" s="97"/>
      <c r="FN155" s="97"/>
      <c r="FO155" s="97"/>
      <c r="FP155" s="97"/>
      <c r="FQ155" s="97"/>
      <c r="FR155" s="97"/>
      <c r="FS155" s="97"/>
      <c r="FT155" s="97"/>
      <c r="FU155" s="97"/>
      <c r="FV155" s="97"/>
      <c r="FW155" s="97"/>
      <c r="FX155" s="97"/>
      <c r="FY155" s="97"/>
      <c r="FZ155" s="97"/>
      <c r="GA155" s="97"/>
      <c r="GB155" s="97"/>
      <c r="GC155" s="97"/>
      <c r="GD155" s="97"/>
      <c r="GE155" s="97"/>
      <c r="GF155" s="97"/>
      <c r="GG155" s="97"/>
      <c r="GH155" s="97"/>
      <c r="GI155" s="97"/>
      <c r="GJ155" s="97"/>
      <c r="GK155" s="97"/>
      <c r="GL155" s="97"/>
      <c r="GM155" s="97"/>
      <c r="GN155" s="97"/>
      <c r="GO155" s="97"/>
      <c r="GP155" s="97"/>
      <c r="GQ155" s="97"/>
      <c r="GR155" s="97"/>
      <c r="GS155" s="97"/>
      <c r="GT155" s="97"/>
      <c r="GU155" s="97"/>
      <c r="GV155" s="97"/>
      <c r="GW155" s="97"/>
      <c r="GX155" s="97"/>
      <c r="GY155" s="97"/>
      <c r="GZ155" s="97"/>
      <c r="HA155" s="97"/>
      <c r="HB155" s="97"/>
      <c r="HC155" s="97"/>
      <c r="HD155" s="97"/>
      <c r="HE155" s="97"/>
      <c r="HF155" s="97"/>
      <c r="HG155" s="97"/>
      <c r="HH155" s="97"/>
      <c r="HI155" s="97"/>
      <c r="HJ155" s="97"/>
      <c r="HK155" s="97"/>
      <c r="HL155" s="97"/>
      <c r="HM155" s="97"/>
      <c r="HN155" s="97"/>
      <c r="HO155" s="97"/>
      <c r="HP155" s="97"/>
      <c r="HQ155" s="97"/>
      <c r="HR155" s="97"/>
      <c r="HS155" s="97"/>
      <c r="HT155" s="97"/>
      <c r="HU155" s="97"/>
      <c r="HV155" s="97"/>
      <c r="HW155" s="97"/>
      <c r="HX155" s="97"/>
      <c r="HY155" s="97"/>
      <c r="HZ155" s="97"/>
      <c r="IA155" s="97"/>
      <c r="IB155" s="97"/>
      <c r="IC155" s="97"/>
      <c r="ID155" s="97"/>
      <c r="IE155" s="97"/>
      <c r="IF155" s="97"/>
      <c r="IG155" s="97"/>
      <c r="IH155" s="97"/>
      <c r="II155" s="97"/>
      <c r="IJ155" s="97"/>
      <c r="IK155" s="97"/>
      <c r="IL155" s="97"/>
      <c r="IM155" s="97"/>
      <c r="IN155" s="97"/>
      <c r="IO155" s="97"/>
      <c r="IP155" s="97"/>
      <c r="IQ155" s="97"/>
      <c r="IR155" s="97"/>
      <c r="IS155" s="97"/>
      <c r="IT155" s="97"/>
    </row>
    <row r="156" spans="1:254" ht="15.95" customHeight="1">
      <c r="A156" s="492" t="s">
        <v>153</v>
      </c>
      <c r="B156" s="490"/>
      <c r="C156" s="490"/>
      <c r="D156" s="490"/>
      <c r="E156" s="490"/>
      <c r="F156" s="490"/>
      <c r="G156" s="490"/>
      <c r="H156" s="490"/>
      <c r="I156" s="490"/>
      <c r="J156" s="490"/>
      <c r="K156" s="490"/>
      <c r="L156" s="490"/>
      <c r="M156" s="490"/>
      <c r="N156" s="490"/>
      <c r="O156" s="490"/>
      <c r="P156" s="490"/>
      <c r="Q156" s="97"/>
      <c r="R156" s="203"/>
      <c r="S156" s="203"/>
      <c r="T156" s="203"/>
      <c r="U156" s="203"/>
      <c r="V156" s="203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  <c r="BZ156" s="97"/>
      <c r="CA156" s="97"/>
      <c r="CB156" s="97"/>
      <c r="CC156" s="97"/>
      <c r="CD156" s="97"/>
      <c r="CE156" s="97"/>
      <c r="CF156" s="97"/>
      <c r="CG156" s="97"/>
      <c r="CH156" s="97"/>
      <c r="CI156" s="97"/>
      <c r="CJ156" s="97"/>
      <c r="CK156" s="97"/>
      <c r="CL156" s="97"/>
      <c r="CM156" s="97"/>
      <c r="CN156" s="97"/>
      <c r="CO156" s="97"/>
      <c r="CP156" s="97"/>
      <c r="CQ156" s="97"/>
      <c r="CR156" s="97"/>
      <c r="CS156" s="97"/>
      <c r="CT156" s="97"/>
      <c r="CU156" s="97"/>
      <c r="CV156" s="97"/>
      <c r="CW156" s="97"/>
      <c r="CX156" s="97"/>
      <c r="CY156" s="97"/>
      <c r="CZ156" s="97"/>
      <c r="DA156" s="97"/>
      <c r="DB156" s="97"/>
      <c r="DC156" s="97"/>
      <c r="DD156" s="97"/>
      <c r="DE156" s="97"/>
      <c r="DF156" s="97"/>
      <c r="DG156" s="97"/>
      <c r="DH156" s="97"/>
      <c r="DI156" s="97"/>
      <c r="DJ156" s="97"/>
      <c r="DK156" s="97"/>
      <c r="DL156" s="97"/>
      <c r="DM156" s="97"/>
      <c r="DN156" s="97"/>
      <c r="DO156" s="97"/>
      <c r="DP156" s="97"/>
      <c r="DQ156" s="97"/>
      <c r="DR156" s="97"/>
      <c r="DS156" s="97"/>
      <c r="DT156" s="97"/>
      <c r="DU156" s="97"/>
      <c r="DV156" s="97"/>
      <c r="DW156" s="97"/>
      <c r="DX156" s="97"/>
      <c r="DY156" s="97"/>
      <c r="DZ156" s="97"/>
      <c r="EA156" s="97"/>
      <c r="EB156" s="97"/>
      <c r="EC156" s="97"/>
      <c r="ED156" s="97"/>
      <c r="EE156" s="97"/>
      <c r="EF156" s="97"/>
      <c r="EG156" s="97"/>
      <c r="EH156" s="97"/>
      <c r="EI156" s="97"/>
      <c r="EJ156" s="97"/>
      <c r="EK156" s="97"/>
      <c r="EL156" s="97"/>
      <c r="EM156" s="97"/>
      <c r="EN156" s="97"/>
      <c r="EO156" s="97"/>
      <c r="EP156" s="97"/>
      <c r="EQ156" s="97"/>
      <c r="ER156" s="97"/>
      <c r="ES156" s="97"/>
      <c r="ET156" s="97"/>
      <c r="EU156" s="97"/>
      <c r="EV156" s="97"/>
      <c r="EW156" s="97"/>
      <c r="EX156" s="97"/>
      <c r="EY156" s="97"/>
      <c r="EZ156" s="97"/>
      <c r="FA156" s="97"/>
      <c r="FB156" s="97"/>
      <c r="FC156" s="97"/>
      <c r="FD156" s="97"/>
      <c r="FE156" s="97"/>
      <c r="FF156" s="97"/>
      <c r="FG156" s="97"/>
      <c r="FH156" s="97"/>
      <c r="FI156" s="97"/>
      <c r="FJ156" s="97"/>
      <c r="FK156" s="97"/>
      <c r="FL156" s="97"/>
      <c r="FM156" s="97"/>
      <c r="FN156" s="97"/>
      <c r="FO156" s="97"/>
      <c r="FP156" s="97"/>
      <c r="FQ156" s="97"/>
      <c r="FR156" s="97"/>
      <c r="FS156" s="97"/>
      <c r="FT156" s="97"/>
      <c r="FU156" s="97"/>
      <c r="FV156" s="97"/>
      <c r="FW156" s="97"/>
      <c r="FX156" s="97"/>
      <c r="FY156" s="97"/>
      <c r="FZ156" s="97"/>
      <c r="GA156" s="97"/>
      <c r="GB156" s="97"/>
      <c r="GC156" s="97"/>
      <c r="GD156" s="97"/>
      <c r="GE156" s="97"/>
      <c r="GF156" s="97"/>
      <c r="GG156" s="97"/>
      <c r="GH156" s="97"/>
      <c r="GI156" s="97"/>
      <c r="GJ156" s="97"/>
      <c r="GK156" s="97"/>
      <c r="GL156" s="97"/>
      <c r="GM156" s="97"/>
      <c r="GN156" s="97"/>
      <c r="GO156" s="97"/>
      <c r="GP156" s="97"/>
      <c r="GQ156" s="97"/>
      <c r="GR156" s="97"/>
      <c r="GS156" s="97"/>
      <c r="GT156" s="97"/>
      <c r="GU156" s="97"/>
      <c r="GV156" s="97"/>
      <c r="GW156" s="97"/>
      <c r="GX156" s="97"/>
      <c r="GY156" s="97"/>
      <c r="GZ156" s="97"/>
      <c r="HA156" s="97"/>
      <c r="HB156" s="97"/>
      <c r="HC156" s="97"/>
      <c r="HD156" s="97"/>
      <c r="HE156" s="97"/>
      <c r="HF156" s="97"/>
      <c r="HG156" s="97"/>
      <c r="HH156" s="97"/>
      <c r="HI156" s="97"/>
      <c r="HJ156" s="97"/>
      <c r="HK156" s="97"/>
      <c r="HL156" s="97"/>
      <c r="HM156" s="97"/>
      <c r="HN156" s="97"/>
      <c r="HO156" s="97"/>
      <c r="HP156" s="97"/>
      <c r="HQ156" s="97"/>
      <c r="HR156" s="97"/>
      <c r="HS156" s="97"/>
      <c r="HT156" s="97"/>
      <c r="HU156" s="97"/>
      <c r="HV156" s="97"/>
      <c r="HW156" s="97"/>
      <c r="HX156" s="97"/>
      <c r="HY156" s="97"/>
      <c r="HZ156" s="97"/>
      <c r="IA156" s="97"/>
      <c r="IB156" s="97"/>
      <c r="IC156" s="97"/>
      <c r="ID156" s="97"/>
      <c r="IE156" s="97"/>
      <c r="IF156" s="97"/>
      <c r="IG156" s="97"/>
      <c r="IH156" s="97"/>
      <c r="II156" s="97"/>
      <c r="IJ156" s="97"/>
      <c r="IK156" s="97"/>
      <c r="IL156" s="97"/>
      <c r="IM156" s="97"/>
      <c r="IN156" s="97"/>
      <c r="IO156" s="97"/>
      <c r="IP156" s="97"/>
      <c r="IQ156" s="97"/>
      <c r="IR156" s="97"/>
      <c r="IS156" s="97"/>
      <c r="IT156" s="97"/>
    </row>
    <row r="157" spans="1:254" ht="15.95" customHeight="1">
      <c r="A157" s="492" t="s">
        <v>154</v>
      </c>
      <c r="B157" s="490"/>
      <c r="C157" s="490"/>
      <c r="D157" s="490"/>
      <c r="E157" s="490"/>
      <c r="F157" s="490"/>
      <c r="G157" s="490"/>
      <c r="H157" s="490"/>
      <c r="I157" s="490"/>
      <c r="J157" s="490"/>
      <c r="K157" s="490"/>
      <c r="L157" s="490"/>
      <c r="M157" s="490"/>
      <c r="N157" s="490"/>
      <c r="O157" s="490"/>
      <c r="P157" s="490"/>
      <c r="Q157" s="97"/>
      <c r="R157" s="203"/>
      <c r="S157" s="203"/>
      <c r="T157" s="203"/>
      <c r="U157" s="203"/>
      <c r="V157" s="203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  <c r="BZ157" s="97"/>
      <c r="CA157" s="97"/>
      <c r="CB157" s="97"/>
      <c r="CC157" s="97"/>
      <c r="CD157" s="97"/>
      <c r="CE157" s="97"/>
      <c r="CF157" s="97"/>
      <c r="CG157" s="97"/>
      <c r="CH157" s="97"/>
      <c r="CI157" s="97"/>
      <c r="CJ157" s="97"/>
      <c r="CK157" s="97"/>
      <c r="CL157" s="97"/>
      <c r="CM157" s="97"/>
      <c r="CN157" s="97"/>
      <c r="CO157" s="97"/>
      <c r="CP157" s="97"/>
      <c r="CQ157" s="97"/>
      <c r="CR157" s="97"/>
      <c r="CS157" s="97"/>
      <c r="CT157" s="97"/>
      <c r="CU157" s="97"/>
      <c r="CV157" s="97"/>
      <c r="CW157" s="97"/>
      <c r="CX157" s="97"/>
      <c r="CY157" s="97"/>
      <c r="CZ157" s="97"/>
      <c r="DA157" s="97"/>
      <c r="DB157" s="97"/>
      <c r="DC157" s="97"/>
      <c r="DD157" s="97"/>
      <c r="DE157" s="97"/>
      <c r="DF157" s="97"/>
      <c r="DG157" s="97"/>
      <c r="DH157" s="97"/>
      <c r="DI157" s="97"/>
      <c r="DJ157" s="97"/>
      <c r="DK157" s="97"/>
      <c r="DL157" s="97"/>
      <c r="DM157" s="97"/>
      <c r="DN157" s="97"/>
      <c r="DO157" s="97"/>
      <c r="DP157" s="97"/>
      <c r="DQ157" s="97"/>
      <c r="DR157" s="97"/>
      <c r="DS157" s="97"/>
      <c r="DT157" s="97"/>
      <c r="DU157" s="97"/>
      <c r="DV157" s="97"/>
      <c r="DW157" s="97"/>
      <c r="DX157" s="97"/>
      <c r="DY157" s="97"/>
      <c r="DZ157" s="97"/>
      <c r="EA157" s="97"/>
      <c r="EB157" s="97"/>
      <c r="EC157" s="97"/>
      <c r="ED157" s="97"/>
      <c r="EE157" s="97"/>
      <c r="EF157" s="97"/>
      <c r="EG157" s="97"/>
      <c r="EH157" s="97"/>
      <c r="EI157" s="97"/>
      <c r="EJ157" s="97"/>
      <c r="EK157" s="97"/>
      <c r="EL157" s="97"/>
      <c r="EM157" s="97"/>
      <c r="EN157" s="97"/>
      <c r="EO157" s="97"/>
      <c r="EP157" s="97"/>
      <c r="EQ157" s="97"/>
      <c r="ER157" s="97"/>
      <c r="ES157" s="97"/>
      <c r="ET157" s="97"/>
      <c r="EU157" s="97"/>
      <c r="EV157" s="97"/>
      <c r="EW157" s="97"/>
      <c r="EX157" s="97"/>
      <c r="EY157" s="97"/>
      <c r="EZ157" s="97"/>
      <c r="FA157" s="97"/>
      <c r="FB157" s="97"/>
      <c r="FC157" s="97"/>
      <c r="FD157" s="97"/>
      <c r="FE157" s="97"/>
      <c r="FF157" s="97"/>
      <c r="FG157" s="97"/>
      <c r="FH157" s="97"/>
      <c r="FI157" s="97"/>
      <c r="FJ157" s="97"/>
      <c r="FK157" s="97"/>
      <c r="FL157" s="97"/>
      <c r="FM157" s="97"/>
      <c r="FN157" s="97"/>
      <c r="FO157" s="97"/>
      <c r="FP157" s="97"/>
      <c r="FQ157" s="97"/>
      <c r="FR157" s="97"/>
      <c r="FS157" s="97"/>
      <c r="FT157" s="97"/>
      <c r="FU157" s="97"/>
      <c r="FV157" s="97"/>
      <c r="FW157" s="97"/>
      <c r="FX157" s="97"/>
      <c r="FY157" s="97"/>
      <c r="FZ157" s="97"/>
      <c r="GA157" s="97"/>
      <c r="GB157" s="97"/>
      <c r="GC157" s="97"/>
      <c r="GD157" s="97"/>
      <c r="GE157" s="97"/>
      <c r="GF157" s="97"/>
      <c r="GG157" s="97"/>
      <c r="GH157" s="97"/>
      <c r="GI157" s="97"/>
      <c r="GJ157" s="97"/>
      <c r="GK157" s="97"/>
      <c r="GL157" s="97"/>
      <c r="GM157" s="97"/>
      <c r="GN157" s="97"/>
      <c r="GO157" s="97"/>
      <c r="GP157" s="97"/>
      <c r="GQ157" s="97"/>
      <c r="GR157" s="97"/>
      <c r="GS157" s="97"/>
      <c r="GT157" s="97"/>
      <c r="GU157" s="97"/>
      <c r="GV157" s="97"/>
      <c r="GW157" s="97"/>
      <c r="GX157" s="97"/>
      <c r="GY157" s="97"/>
      <c r="GZ157" s="97"/>
      <c r="HA157" s="97"/>
      <c r="HB157" s="97"/>
      <c r="HC157" s="97"/>
      <c r="HD157" s="97"/>
      <c r="HE157" s="97"/>
      <c r="HF157" s="97"/>
      <c r="HG157" s="97"/>
      <c r="HH157" s="97"/>
      <c r="HI157" s="97"/>
      <c r="HJ157" s="97"/>
      <c r="HK157" s="97"/>
      <c r="HL157" s="97"/>
      <c r="HM157" s="97"/>
      <c r="HN157" s="97"/>
      <c r="HO157" s="97"/>
      <c r="HP157" s="97"/>
      <c r="HQ157" s="97"/>
      <c r="HR157" s="97"/>
      <c r="HS157" s="97"/>
      <c r="HT157" s="97"/>
      <c r="HU157" s="97"/>
      <c r="HV157" s="97"/>
      <c r="HW157" s="97"/>
      <c r="HX157" s="97"/>
      <c r="HY157" s="97"/>
      <c r="HZ157" s="97"/>
      <c r="IA157" s="97"/>
      <c r="IB157" s="97"/>
      <c r="IC157" s="97"/>
      <c r="ID157" s="97"/>
      <c r="IE157" s="97"/>
      <c r="IF157" s="97"/>
      <c r="IG157" s="97"/>
      <c r="IH157" s="97"/>
      <c r="II157" s="97"/>
      <c r="IJ157" s="97"/>
      <c r="IK157" s="97"/>
      <c r="IL157" s="97"/>
      <c r="IM157" s="97"/>
      <c r="IN157" s="97"/>
      <c r="IO157" s="97"/>
      <c r="IP157" s="97"/>
      <c r="IQ157" s="97"/>
      <c r="IR157" s="97"/>
      <c r="IS157" s="97"/>
      <c r="IT157" s="97"/>
    </row>
    <row r="158" spans="1:254" ht="15.95" customHeight="1">
      <c r="A158" s="128" t="s">
        <v>155</v>
      </c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97"/>
      <c r="R158" s="203"/>
      <c r="S158" s="203"/>
      <c r="T158" s="203"/>
      <c r="U158" s="203"/>
      <c r="V158" s="203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  <c r="BZ158" s="97"/>
      <c r="CA158" s="97"/>
      <c r="CB158" s="97"/>
      <c r="CC158" s="97"/>
      <c r="CD158" s="97"/>
      <c r="CE158" s="97"/>
      <c r="CF158" s="97"/>
      <c r="CG158" s="97"/>
      <c r="CH158" s="97"/>
      <c r="CI158" s="97"/>
      <c r="CJ158" s="97"/>
      <c r="CK158" s="97"/>
      <c r="CL158" s="97"/>
      <c r="CM158" s="97"/>
      <c r="CN158" s="97"/>
      <c r="CO158" s="97"/>
      <c r="CP158" s="97"/>
      <c r="CQ158" s="97"/>
      <c r="CR158" s="97"/>
      <c r="CS158" s="97"/>
      <c r="CT158" s="97"/>
      <c r="CU158" s="97"/>
      <c r="CV158" s="97"/>
      <c r="CW158" s="97"/>
      <c r="CX158" s="97"/>
      <c r="CY158" s="97"/>
      <c r="CZ158" s="97"/>
      <c r="DA158" s="97"/>
      <c r="DB158" s="97"/>
      <c r="DC158" s="97"/>
      <c r="DD158" s="97"/>
      <c r="DE158" s="97"/>
      <c r="DF158" s="97"/>
      <c r="DG158" s="97"/>
      <c r="DH158" s="97"/>
      <c r="DI158" s="97"/>
      <c r="DJ158" s="97"/>
      <c r="DK158" s="97"/>
      <c r="DL158" s="97"/>
      <c r="DM158" s="97"/>
      <c r="DN158" s="97"/>
      <c r="DO158" s="97"/>
      <c r="DP158" s="97"/>
      <c r="DQ158" s="97"/>
      <c r="DR158" s="97"/>
      <c r="DS158" s="97"/>
      <c r="DT158" s="97"/>
      <c r="DU158" s="97"/>
      <c r="DV158" s="97"/>
      <c r="DW158" s="97"/>
      <c r="DX158" s="97"/>
      <c r="DY158" s="97"/>
      <c r="DZ158" s="97"/>
      <c r="EA158" s="97"/>
      <c r="EB158" s="97"/>
      <c r="EC158" s="97"/>
      <c r="ED158" s="97"/>
      <c r="EE158" s="97"/>
      <c r="EF158" s="97"/>
      <c r="EG158" s="97"/>
      <c r="EH158" s="97"/>
      <c r="EI158" s="97"/>
      <c r="EJ158" s="97"/>
      <c r="EK158" s="97"/>
      <c r="EL158" s="97"/>
      <c r="EM158" s="97"/>
      <c r="EN158" s="97"/>
      <c r="EO158" s="97"/>
      <c r="EP158" s="97"/>
      <c r="EQ158" s="97"/>
      <c r="ER158" s="97"/>
      <c r="ES158" s="97"/>
      <c r="ET158" s="97"/>
      <c r="EU158" s="97"/>
      <c r="EV158" s="97"/>
      <c r="EW158" s="97"/>
      <c r="EX158" s="97"/>
      <c r="EY158" s="97"/>
      <c r="EZ158" s="97"/>
      <c r="FA158" s="97"/>
      <c r="FB158" s="97"/>
      <c r="FC158" s="97"/>
      <c r="FD158" s="97"/>
      <c r="FE158" s="97"/>
      <c r="FF158" s="97"/>
      <c r="FG158" s="97"/>
      <c r="FH158" s="97"/>
      <c r="FI158" s="97"/>
      <c r="FJ158" s="97"/>
      <c r="FK158" s="97"/>
      <c r="FL158" s="97"/>
      <c r="FM158" s="97"/>
      <c r="FN158" s="97"/>
      <c r="FO158" s="97"/>
      <c r="FP158" s="97"/>
      <c r="FQ158" s="97"/>
      <c r="FR158" s="97"/>
      <c r="FS158" s="97"/>
      <c r="FT158" s="97"/>
      <c r="FU158" s="97"/>
      <c r="FV158" s="97"/>
      <c r="FW158" s="97"/>
      <c r="FX158" s="97"/>
      <c r="FY158" s="97"/>
      <c r="FZ158" s="97"/>
      <c r="GA158" s="97"/>
      <c r="GB158" s="97"/>
      <c r="GC158" s="97"/>
      <c r="GD158" s="97"/>
      <c r="GE158" s="97"/>
      <c r="GF158" s="97"/>
      <c r="GG158" s="97"/>
      <c r="GH158" s="97"/>
      <c r="GI158" s="97"/>
      <c r="GJ158" s="97"/>
      <c r="GK158" s="97"/>
      <c r="GL158" s="97"/>
      <c r="GM158" s="97"/>
      <c r="GN158" s="97"/>
      <c r="GO158" s="97"/>
      <c r="GP158" s="97"/>
      <c r="GQ158" s="97"/>
      <c r="GR158" s="97"/>
      <c r="GS158" s="97"/>
      <c r="GT158" s="97"/>
      <c r="GU158" s="97"/>
      <c r="GV158" s="97"/>
      <c r="GW158" s="97"/>
      <c r="GX158" s="97"/>
      <c r="GY158" s="97"/>
      <c r="GZ158" s="97"/>
      <c r="HA158" s="97"/>
      <c r="HB158" s="97"/>
      <c r="HC158" s="97"/>
      <c r="HD158" s="97"/>
      <c r="HE158" s="97"/>
      <c r="HF158" s="97"/>
      <c r="HG158" s="97"/>
      <c r="HH158" s="97"/>
      <c r="HI158" s="97"/>
      <c r="HJ158" s="97"/>
      <c r="HK158" s="97"/>
      <c r="HL158" s="97"/>
      <c r="HM158" s="97"/>
      <c r="HN158" s="97"/>
      <c r="HO158" s="97"/>
      <c r="HP158" s="97"/>
      <c r="HQ158" s="97"/>
      <c r="HR158" s="97"/>
      <c r="HS158" s="97"/>
      <c r="HT158" s="97"/>
      <c r="HU158" s="97"/>
      <c r="HV158" s="97"/>
      <c r="HW158" s="97"/>
      <c r="HX158" s="97"/>
      <c r="HY158" s="97"/>
      <c r="HZ158" s="97"/>
      <c r="IA158" s="97"/>
      <c r="IB158" s="97"/>
      <c r="IC158" s="97"/>
      <c r="ID158" s="97"/>
      <c r="IE158" s="97"/>
      <c r="IF158" s="97"/>
      <c r="IG158" s="97"/>
      <c r="IH158" s="97"/>
      <c r="II158" s="97"/>
      <c r="IJ158" s="97"/>
      <c r="IK158" s="97"/>
      <c r="IL158" s="97"/>
      <c r="IM158" s="97"/>
      <c r="IN158" s="97"/>
      <c r="IO158" s="97"/>
      <c r="IP158" s="97"/>
      <c r="IQ158" s="97"/>
      <c r="IR158" s="97"/>
      <c r="IS158" s="97"/>
      <c r="IT158" s="97"/>
    </row>
    <row r="159" spans="1:254" ht="15.95" customHeight="1">
      <c r="A159" s="131" t="s">
        <v>156</v>
      </c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97"/>
      <c r="R159" s="203"/>
      <c r="S159" s="203"/>
      <c r="T159" s="203"/>
      <c r="U159" s="203"/>
      <c r="V159" s="203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  <c r="BZ159" s="97"/>
      <c r="CA159" s="97"/>
      <c r="CB159" s="97"/>
      <c r="CC159" s="97"/>
      <c r="CD159" s="97"/>
      <c r="CE159" s="97"/>
      <c r="CF159" s="97"/>
      <c r="CG159" s="97"/>
      <c r="CH159" s="97"/>
      <c r="CI159" s="97"/>
      <c r="CJ159" s="97"/>
      <c r="CK159" s="97"/>
      <c r="CL159" s="97"/>
      <c r="CM159" s="97"/>
      <c r="CN159" s="97"/>
      <c r="CO159" s="97"/>
      <c r="CP159" s="97"/>
      <c r="CQ159" s="97"/>
      <c r="CR159" s="97"/>
      <c r="CS159" s="97"/>
      <c r="CT159" s="97"/>
      <c r="CU159" s="97"/>
      <c r="CV159" s="97"/>
      <c r="CW159" s="97"/>
      <c r="CX159" s="97"/>
      <c r="CY159" s="97"/>
      <c r="CZ159" s="97"/>
      <c r="DA159" s="97"/>
      <c r="DB159" s="97"/>
      <c r="DC159" s="97"/>
      <c r="DD159" s="97"/>
      <c r="DE159" s="97"/>
      <c r="DF159" s="97"/>
      <c r="DG159" s="97"/>
      <c r="DH159" s="97"/>
      <c r="DI159" s="97"/>
      <c r="DJ159" s="97"/>
      <c r="DK159" s="97"/>
      <c r="DL159" s="97"/>
      <c r="DM159" s="97"/>
      <c r="DN159" s="97"/>
      <c r="DO159" s="97"/>
      <c r="DP159" s="97"/>
      <c r="DQ159" s="97"/>
      <c r="DR159" s="97"/>
      <c r="DS159" s="97"/>
      <c r="DT159" s="97"/>
      <c r="DU159" s="97"/>
      <c r="DV159" s="97"/>
      <c r="DW159" s="97"/>
      <c r="DX159" s="97"/>
      <c r="DY159" s="97"/>
      <c r="DZ159" s="97"/>
      <c r="EA159" s="97"/>
      <c r="EB159" s="97"/>
      <c r="EC159" s="97"/>
      <c r="ED159" s="97"/>
      <c r="EE159" s="97"/>
      <c r="EF159" s="97"/>
      <c r="EG159" s="97"/>
      <c r="EH159" s="97"/>
      <c r="EI159" s="97"/>
      <c r="EJ159" s="97"/>
      <c r="EK159" s="97"/>
      <c r="EL159" s="97"/>
      <c r="EM159" s="97"/>
      <c r="EN159" s="97"/>
      <c r="EO159" s="97"/>
      <c r="EP159" s="97"/>
      <c r="EQ159" s="97"/>
      <c r="ER159" s="97"/>
      <c r="ES159" s="97"/>
      <c r="ET159" s="97"/>
      <c r="EU159" s="97"/>
      <c r="EV159" s="97"/>
      <c r="EW159" s="97"/>
      <c r="EX159" s="97"/>
      <c r="EY159" s="97"/>
      <c r="EZ159" s="97"/>
      <c r="FA159" s="97"/>
      <c r="FB159" s="97"/>
      <c r="FC159" s="97"/>
      <c r="FD159" s="97"/>
      <c r="FE159" s="97"/>
      <c r="FF159" s="97"/>
      <c r="FG159" s="97"/>
      <c r="FH159" s="97"/>
      <c r="FI159" s="97"/>
      <c r="FJ159" s="97"/>
      <c r="FK159" s="97"/>
      <c r="FL159" s="97"/>
      <c r="FM159" s="97"/>
      <c r="FN159" s="97"/>
      <c r="FO159" s="97"/>
      <c r="FP159" s="97"/>
      <c r="FQ159" s="97"/>
      <c r="FR159" s="97"/>
      <c r="FS159" s="97"/>
      <c r="FT159" s="97"/>
      <c r="FU159" s="97"/>
      <c r="FV159" s="97"/>
      <c r="FW159" s="97"/>
      <c r="FX159" s="97"/>
      <c r="FY159" s="97"/>
      <c r="FZ159" s="97"/>
      <c r="GA159" s="97"/>
      <c r="GB159" s="97"/>
      <c r="GC159" s="97"/>
      <c r="GD159" s="97"/>
      <c r="GE159" s="97"/>
      <c r="GF159" s="97"/>
      <c r="GG159" s="97"/>
      <c r="GH159" s="97"/>
      <c r="GI159" s="97"/>
      <c r="GJ159" s="97"/>
      <c r="GK159" s="97"/>
      <c r="GL159" s="97"/>
      <c r="GM159" s="97"/>
      <c r="GN159" s="97"/>
      <c r="GO159" s="97"/>
      <c r="GP159" s="97"/>
      <c r="GQ159" s="97"/>
      <c r="GR159" s="97"/>
      <c r="GS159" s="97"/>
      <c r="GT159" s="97"/>
      <c r="GU159" s="97"/>
      <c r="GV159" s="97"/>
      <c r="GW159" s="97"/>
      <c r="GX159" s="97"/>
      <c r="GY159" s="97"/>
      <c r="GZ159" s="97"/>
      <c r="HA159" s="97"/>
      <c r="HB159" s="97"/>
      <c r="HC159" s="97"/>
      <c r="HD159" s="97"/>
      <c r="HE159" s="97"/>
      <c r="HF159" s="97"/>
      <c r="HG159" s="97"/>
      <c r="HH159" s="97"/>
      <c r="HI159" s="97"/>
      <c r="HJ159" s="97"/>
      <c r="HK159" s="97"/>
      <c r="HL159" s="97"/>
      <c r="HM159" s="97"/>
      <c r="HN159" s="97"/>
      <c r="HO159" s="97"/>
      <c r="HP159" s="97"/>
      <c r="HQ159" s="97"/>
      <c r="HR159" s="97"/>
      <c r="HS159" s="97"/>
      <c r="HT159" s="97"/>
      <c r="HU159" s="97"/>
      <c r="HV159" s="97"/>
      <c r="HW159" s="97"/>
      <c r="HX159" s="97"/>
      <c r="HY159" s="97"/>
      <c r="HZ159" s="97"/>
      <c r="IA159" s="97"/>
      <c r="IB159" s="97"/>
      <c r="IC159" s="97"/>
      <c r="ID159" s="97"/>
      <c r="IE159" s="97"/>
      <c r="IF159" s="97"/>
      <c r="IG159" s="97"/>
      <c r="IH159" s="97"/>
      <c r="II159" s="97"/>
      <c r="IJ159" s="97"/>
      <c r="IK159" s="97"/>
      <c r="IL159" s="97"/>
      <c r="IM159" s="97"/>
      <c r="IN159" s="97"/>
      <c r="IO159" s="97"/>
      <c r="IP159" s="97"/>
      <c r="IQ159" s="97"/>
      <c r="IR159" s="97"/>
      <c r="IS159" s="97"/>
      <c r="IT159" s="97"/>
    </row>
    <row r="160" spans="1:254" ht="15.95" customHeight="1">
      <c r="A160" s="128" t="s">
        <v>157</v>
      </c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97"/>
      <c r="R160" s="203"/>
      <c r="S160" s="203"/>
      <c r="T160" s="203"/>
      <c r="U160" s="203"/>
      <c r="V160" s="203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  <c r="BY160" s="97"/>
      <c r="BZ160" s="97"/>
      <c r="CA160" s="97"/>
      <c r="CB160" s="97"/>
      <c r="CC160" s="97"/>
      <c r="CD160" s="97"/>
      <c r="CE160" s="97"/>
      <c r="CF160" s="97"/>
      <c r="CG160" s="97"/>
      <c r="CH160" s="97"/>
      <c r="CI160" s="97"/>
      <c r="CJ160" s="97"/>
      <c r="CK160" s="97"/>
      <c r="CL160" s="97"/>
      <c r="CM160" s="97"/>
      <c r="CN160" s="97"/>
      <c r="CO160" s="97"/>
      <c r="CP160" s="97"/>
      <c r="CQ160" s="97"/>
      <c r="CR160" s="97"/>
      <c r="CS160" s="97"/>
      <c r="CT160" s="97"/>
      <c r="CU160" s="97"/>
      <c r="CV160" s="97"/>
      <c r="CW160" s="97"/>
      <c r="CX160" s="97"/>
      <c r="CY160" s="97"/>
      <c r="CZ160" s="97"/>
      <c r="DA160" s="97"/>
      <c r="DB160" s="97"/>
      <c r="DC160" s="97"/>
      <c r="DD160" s="97"/>
      <c r="DE160" s="97"/>
      <c r="DF160" s="97"/>
      <c r="DG160" s="97"/>
      <c r="DH160" s="97"/>
      <c r="DI160" s="97"/>
      <c r="DJ160" s="97"/>
      <c r="DK160" s="97"/>
      <c r="DL160" s="97"/>
      <c r="DM160" s="97"/>
      <c r="DN160" s="97"/>
      <c r="DO160" s="97"/>
      <c r="DP160" s="97"/>
      <c r="DQ160" s="97"/>
      <c r="DR160" s="97"/>
      <c r="DS160" s="97"/>
      <c r="DT160" s="97"/>
      <c r="DU160" s="97"/>
      <c r="DV160" s="97"/>
      <c r="DW160" s="97"/>
      <c r="DX160" s="97"/>
      <c r="DY160" s="97"/>
      <c r="DZ160" s="97"/>
      <c r="EA160" s="97"/>
      <c r="EB160" s="97"/>
      <c r="EC160" s="97"/>
      <c r="ED160" s="97"/>
      <c r="EE160" s="97"/>
      <c r="EF160" s="97"/>
      <c r="EG160" s="97"/>
      <c r="EH160" s="97"/>
      <c r="EI160" s="97"/>
      <c r="EJ160" s="97"/>
      <c r="EK160" s="97"/>
      <c r="EL160" s="97"/>
      <c r="EM160" s="97"/>
      <c r="EN160" s="97"/>
      <c r="EO160" s="97"/>
      <c r="EP160" s="97"/>
      <c r="EQ160" s="97"/>
      <c r="ER160" s="97"/>
      <c r="ES160" s="97"/>
      <c r="ET160" s="97"/>
      <c r="EU160" s="97"/>
      <c r="EV160" s="97"/>
      <c r="EW160" s="97"/>
      <c r="EX160" s="97"/>
      <c r="EY160" s="97"/>
      <c r="EZ160" s="97"/>
      <c r="FA160" s="97"/>
      <c r="FB160" s="97"/>
      <c r="FC160" s="97"/>
      <c r="FD160" s="97"/>
      <c r="FE160" s="97"/>
      <c r="FF160" s="97"/>
      <c r="FG160" s="97"/>
      <c r="FH160" s="97"/>
      <c r="FI160" s="97"/>
      <c r="FJ160" s="97"/>
      <c r="FK160" s="97"/>
      <c r="FL160" s="97"/>
      <c r="FM160" s="97"/>
      <c r="FN160" s="97"/>
      <c r="FO160" s="97"/>
      <c r="FP160" s="97"/>
      <c r="FQ160" s="97"/>
      <c r="FR160" s="97"/>
      <c r="FS160" s="97"/>
      <c r="FT160" s="97"/>
      <c r="FU160" s="97"/>
      <c r="FV160" s="97"/>
      <c r="FW160" s="97"/>
      <c r="FX160" s="97"/>
      <c r="FY160" s="97"/>
      <c r="FZ160" s="97"/>
      <c r="GA160" s="97"/>
      <c r="GB160" s="97"/>
      <c r="GC160" s="97"/>
      <c r="GD160" s="97"/>
      <c r="GE160" s="97"/>
      <c r="GF160" s="97"/>
      <c r="GG160" s="97"/>
      <c r="GH160" s="97"/>
      <c r="GI160" s="97"/>
      <c r="GJ160" s="97"/>
      <c r="GK160" s="97"/>
      <c r="GL160" s="97"/>
      <c r="GM160" s="97"/>
      <c r="GN160" s="97"/>
      <c r="GO160" s="97"/>
      <c r="GP160" s="97"/>
      <c r="GQ160" s="97"/>
      <c r="GR160" s="97"/>
      <c r="GS160" s="97"/>
      <c r="GT160" s="97"/>
      <c r="GU160" s="97"/>
      <c r="GV160" s="97"/>
      <c r="GW160" s="97"/>
      <c r="GX160" s="97"/>
      <c r="GY160" s="97"/>
      <c r="GZ160" s="97"/>
      <c r="HA160" s="97"/>
      <c r="HB160" s="97"/>
      <c r="HC160" s="97"/>
      <c r="HD160" s="97"/>
      <c r="HE160" s="97"/>
      <c r="HF160" s="97"/>
      <c r="HG160" s="97"/>
      <c r="HH160" s="97"/>
      <c r="HI160" s="97"/>
      <c r="HJ160" s="97"/>
      <c r="HK160" s="97"/>
      <c r="HL160" s="97"/>
      <c r="HM160" s="97"/>
      <c r="HN160" s="97"/>
      <c r="HO160" s="97"/>
      <c r="HP160" s="97"/>
      <c r="HQ160" s="97"/>
      <c r="HR160" s="97"/>
      <c r="HS160" s="97"/>
      <c r="HT160" s="97"/>
      <c r="HU160" s="97"/>
      <c r="HV160" s="97"/>
      <c r="HW160" s="97"/>
      <c r="HX160" s="97"/>
      <c r="HY160" s="97"/>
      <c r="HZ160" s="97"/>
      <c r="IA160" s="97"/>
      <c r="IB160" s="97"/>
      <c r="IC160" s="97"/>
      <c r="ID160" s="97"/>
      <c r="IE160" s="97"/>
      <c r="IF160" s="97"/>
      <c r="IG160" s="97"/>
      <c r="IH160" s="97"/>
      <c r="II160" s="97"/>
      <c r="IJ160" s="97"/>
      <c r="IK160" s="97"/>
      <c r="IL160" s="97"/>
      <c r="IM160" s="97"/>
      <c r="IN160" s="97"/>
      <c r="IO160" s="97"/>
      <c r="IP160" s="97"/>
      <c r="IQ160" s="97"/>
      <c r="IR160" s="97"/>
      <c r="IS160" s="97"/>
      <c r="IT160" s="97"/>
    </row>
    <row r="161" spans="1:254" ht="15.95" customHeight="1">
      <c r="A161" s="128" t="s">
        <v>158</v>
      </c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97"/>
      <c r="R161" s="203"/>
      <c r="S161" s="203"/>
      <c r="T161" s="203"/>
      <c r="U161" s="203"/>
      <c r="V161" s="203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97"/>
      <c r="IC161" s="97"/>
      <c r="ID161" s="97"/>
      <c r="IE161" s="97"/>
      <c r="IF161" s="97"/>
      <c r="IG161" s="97"/>
      <c r="IH161" s="97"/>
      <c r="II161" s="97"/>
      <c r="IJ161" s="97"/>
      <c r="IK161" s="97"/>
      <c r="IL161" s="97"/>
      <c r="IM161" s="97"/>
      <c r="IN161" s="97"/>
      <c r="IO161" s="97"/>
      <c r="IP161" s="97"/>
      <c r="IQ161" s="97"/>
      <c r="IR161" s="97"/>
      <c r="IS161" s="97"/>
      <c r="IT161" s="97"/>
    </row>
    <row r="162" spans="1:254" ht="15.95" customHeight="1">
      <c r="A162" s="127" t="s">
        <v>159</v>
      </c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97"/>
      <c r="R162" s="203"/>
      <c r="S162" s="203"/>
      <c r="T162" s="203"/>
      <c r="U162" s="203"/>
      <c r="V162" s="203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  <c r="BZ162" s="97"/>
      <c r="CA162" s="97"/>
      <c r="CB162" s="97"/>
      <c r="CC162" s="97"/>
      <c r="CD162" s="97"/>
      <c r="CE162" s="97"/>
      <c r="CF162" s="97"/>
      <c r="CG162" s="97"/>
      <c r="CH162" s="97"/>
      <c r="CI162" s="97"/>
      <c r="CJ162" s="97"/>
      <c r="CK162" s="97"/>
      <c r="CL162" s="97"/>
      <c r="CM162" s="97"/>
      <c r="CN162" s="97"/>
      <c r="CO162" s="97"/>
      <c r="CP162" s="97"/>
      <c r="CQ162" s="97"/>
      <c r="CR162" s="97"/>
      <c r="CS162" s="97"/>
      <c r="CT162" s="97"/>
      <c r="CU162" s="97"/>
      <c r="CV162" s="97"/>
      <c r="CW162" s="97"/>
      <c r="CX162" s="97"/>
      <c r="CY162" s="97"/>
      <c r="CZ162" s="97"/>
      <c r="DA162" s="97"/>
      <c r="DB162" s="97"/>
      <c r="DC162" s="97"/>
      <c r="DD162" s="97"/>
      <c r="DE162" s="97"/>
      <c r="DF162" s="97"/>
      <c r="DG162" s="97"/>
      <c r="DH162" s="97"/>
      <c r="DI162" s="97"/>
      <c r="DJ162" s="97"/>
      <c r="DK162" s="97"/>
      <c r="DL162" s="97"/>
      <c r="DM162" s="97"/>
      <c r="DN162" s="97"/>
      <c r="DO162" s="97"/>
      <c r="DP162" s="97"/>
      <c r="DQ162" s="97"/>
      <c r="DR162" s="97"/>
      <c r="DS162" s="97"/>
      <c r="DT162" s="97"/>
      <c r="DU162" s="97"/>
      <c r="DV162" s="97"/>
      <c r="DW162" s="97"/>
      <c r="DX162" s="97"/>
      <c r="DY162" s="97"/>
      <c r="DZ162" s="97"/>
      <c r="EA162" s="97"/>
      <c r="EB162" s="97"/>
      <c r="EC162" s="97"/>
      <c r="ED162" s="97"/>
      <c r="EE162" s="97"/>
      <c r="EF162" s="97"/>
      <c r="EG162" s="97"/>
      <c r="EH162" s="97"/>
      <c r="EI162" s="97"/>
      <c r="EJ162" s="97"/>
      <c r="EK162" s="97"/>
      <c r="EL162" s="97"/>
      <c r="EM162" s="97"/>
      <c r="EN162" s="97"/>
      <c r="EO162" s="97"/>
      <c r="EP162" s="97"/>
      <c r="EQ162" s="97"/>
      <c r="ER162" s="97"/>
      <c r="ES162" s="97"/>
      <c r="ET162" s="97"/>
      <c r="EU162" s="97"/>
      <c r="EV162" s="97"/>
      <c r="EW162" s="97"/>
      <c r="EX162" s="97"/>
      <c r="EY162" s="97"/>
      <c r="EZ162" s="97"/>
      <c r="FA162" s="97"/>
      <c r="FB162" s="97"/>
      <c r="FC162" s="97"/>
      <c r="FD162" s="97"/>
      <c r="FE162" s="97"/>
      <c r="FF162" s="97"/>
      <c r="FG162" s="97"/>
      <c r="FH162" s="97"/>
      <c r="FI162" s="97"/>
      <c r="FJ162" s="97"/>
      <c r="FK162" s="97"/>
      <c r="FL162" s="97"/>
      <c r="FM162" s="97"/>
      <c r="FN162" s="97"/>
      <c r="FO162" s="97"/>
      <c r="FP162" s="97"/>
      <c r="FQ162" s="97"/>
      <c r="FR162" s="97"/>
      <c r="FS162" s="97"/>
      <c r="FT162" s="97"/>
      <c r="FU162" s="97"/>
      <c r="FV162" s="97"/>
      <c r="FW162" s="97"/>
      <c r="FX162" s="97"/>
      <c r="FY162" s="97"/>
      <c r="FZ162" s="97"/>
      <c r="GA162" s="97"/>
      <c r="GB162" s="97"/>
      <c r="GC162" s="97"/>
      <c r="GD162" s="97"/>
      <c r="GE162" s="97"/>
      <c r="GF162" s="97"/>
      <c r="GG162" s="97"/>
      <c r="GH162" s="97"/>
      <c r="GI162" s="97"/>
      <c r="GJ162" s="97"/>
      <c r="GK162" s="97"/>
      <c r="GL162" s="97"/>
      <c r="GM162" s="97"/>
      <c r="GN162" s="97"/>
      <c r="GO162" s="97"/>
      <c r="GP162" s="97"/>
      <c r="GQ162" s="97"/>
      <c r="GR162" s="97"/>
      <c r="GS162" s="97"/>
      <c r="GT162" s="97"/>
      <c r="GU162" s="97"/>
      <c r="GV162" s="97"/>
      <c r="GW162" s="97"/>
      <c r="GX162" s="97"/>
      <c r="GY162" s="97"/>
      <c r="GZ162" s="97"/>
      <c r="HA162" s="97"/>
      <c r="HB162" s="97"/>
      <c r="HC162" s="97"/>
      <c r="HD162" s="97"/>
      <c r="HE162" s="97"/>
      <c r="HF162" s="97"/>
      <c r="HG162" s="97"/>
      <c r="HH162" s="97"/>
      <c r="HI162" s="97"/>
      <c r="HJ162" s="97"/>
      <c r="HK162" s="97"/>
      <c r="HL162" s="97"/>
      <c r="HM162" s="97"/>
      <c r="HN162" s="97"/>
      <c r="HO162" s="97"/>
      <c r="HP162" s="97"/>
      <c r="HQ162" s="97"/>
      <c r="HR162" s="97"/>
      <c r="HS162" s="97"/>
      <c r="HT162" s="97"/>
      <c r="HU162" s="97"/>
      <c r="HV162" s="97"/>
      <c r="HW162" s="97"/>
      <c r="HX162" s="97"/>
      <c r="HY162" s="97"/>
      <c r="HZ162" s="97"/>
      <c r="IA162" s="97"/>
      <c r="IB162" s="97"/>
      <c r="IC162" s="97"/>
      <c r="ID162" s="97"/>
      <c r="IE162" s="97"/>
      <c r="IF162" s="97"/>
      <c r="IG162" s="97"/>
      <c r="IH162" s="97"/>
      <c r="II162" s="97"/>
      <c r="IJ162" s="97"/>
      <c r="IK162" s="97"/>
      <c r="IL162" s="97"/>
      <c r="IM162" s="97"/>
      <c r="IN162" s="97"/>
      <c r="IO162" s="97"/>
      <c r="IP162" s="97"/>
      <c r="IQ162" s="97"/>
      <c r="IR162" s="97"/>
      <c r="IS162" s="97"/>
      <c r="IT162" s="97"/>
    </row>
    <row r="163" spans="1:254" ht="15.95" customHeight="1">
      <c r="A163" s="493" t="s">
        <v>160</v>
      </c>
      <c r="B163" s="490"/>
      <c r="C163" s="490"/>
      <c r="D163" s="490"/>
      <c r="E163" s="490"/>
      <c r="F163" s="490"/>
      <c r="G163" s="490"/>
      <c r="H163" s="490"/>
      <c r="I163" s="490"/>
      <c r="J163" s="490"/>
      <c r="K163" s="490"/>
      <c r="L163" s="490"/>
      <c r="M163" s="490"/>
      <c r="N163" s="490"/>
      <c r="O163" s="490"/>
      <c r="P163" s="490"/>
      <c r="Q163" s="97"/>
      <c r="R163" s="203"/>
      <c r="S163" s="203"/>
      <c r="T163" s="203"/>
      <c r="U163" s="203"/>
      <c r="V163" s="203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  <c r="BZ163" s="97"/>
      <c r="CA163" s="97"/>
      <c r="CB163" s="97"/>
      <c r="CC163" s="97"/>
      <c r="CD163" s="97"/>
      <c r="CE163" s="97"/>
      <c r="CF163" s="97"/>
      <c r="CG163" s="97"/>
      <c r="CH163" s="97"/>
      <c r="CI163" s="97"/>
      <c r="CJ163" s="97"/>
      <c r="CK163" s="97"/>
      <c r="CL163" s="97"/>
      <c r="CM163" s="97"/>
      <c r="CN163" s="97"/>
      <c r="CO163" s="97"/>
      <c r="CP163" s="97"/>
      <c r="CQ163" s="97"/>
      <c r="CR163" s="97"/>
      <c r="CS163" s="97"/>
      <c r="CT163" s="97"/>
      <c r="CU163" s="97"/>
      <c r="CV163" s="97"/>
      <c r="CW163" s="97"/>
      <c r="CX163" s="97"/>
      <c r="CY163" s="97"/>
      <c r="CZ163" s="97"/>
      <c r="DA163" s="97"/>
      <c r="DB163" s="97"/>
      <c r="DC163" s="97"/>
      <c r="DD163" s="97"/>
      <c r="DE163" s="97"/>
      <c r="DF163" s="97"/>
      <c r="DG163" s="97"/>
      <c r="DH163" s="97"/>
      <c r="DI163" s="97"/>
      <c r="DJ163" s="97"/>
      <c r="DK163" s="97"/>
      <c r="DL163" s="97"/>
      <c r="DM163" s="97"/>
      <c r="DN163" s="97"/>
      <c r="DO163" s="97"/>
      <c r="DP163" s="97"/>
      <c r="DQ163" s="97"/>
      <c r="DR163" s="97"/>
      <c r="DS163" s="97"/>
      <c r="DT163" s="97"/>
      <c r="DU163" s="97"/>
      <c r="DV163" s="97"/>
      <c r="DW163" s="97"/>
      <c r="DX163" s="97"/>
      <c r="DY163" s="97"/>
      <c r="DZ163" s="97"/>
      <c r="EA163" s="97"/>
      <c r="EB163" s="97"/>
      <c r="EC163" s="97"/>
      <c r="ED163" s="97"/>
      <c r="EE163" s="97"/>
      <c r="EF163" s="97"/>
      <c r="EG163" s="97"/>
      <c r="EH163" s="97"/>
      <c r="EI163" s="97"/>
      <c r="EJ163" s="97"/>
      <c r="EK163" s="97"/>
      <c r="EL163" s="97"/>
      <c r="EM163" s="97"/>
      <c r="EN163" s="97"/>
      <c r="EO163" s="97"/>
      <c r="EP163" s="97"/>
      <c r="EQ163" s="97"/>
      <c r="ER163" s="97"/>
      <c r="ES163" s="97"/>
      <c r="ET163" s="97"/>
      <c r="EU163" s="97"/>
      <c r="EV163" s="97"/>
      <c r="EW163" s="97"/>
      <c r="EX163" s="97"/>
      <c r="EY163" s="97"/>
      <c r="EZ163" s="97"/>
      <c r="FA163" s="97"/>
      <c r="FB163" s="97"/>
      <c r="FC163" s="97"/>
      <c r="FD163" s="97"/>
      <c r="FE163" s="97"/>
      <c r="FF163" s="97"/>
      <c r="FG163" s="97"/>
      <c r="FH163" s="97"/>
      <c r="FI163" s="97"/>
      <c r="FJ163" s="97"/>
      <c r="FK163" s="97"/>
      <c r="FL163" s="97"/>
      <c r="FM163" s="97"/>
      <c r="FN163" s="97"/>
      <c r="FO163" s="97"/>
      <c r="FP163" s="97"/>
      <c r="FQ163" s="97"/>
      <c r="FR163" s="97"/>
      <c r="FS163" s="97"/>
      <c r="FT163" s="97"/>
      <c r="FU163" s="97"/>
      <c r="FV163" s="97"/>
      <c r="FW163" s="97"/>
      <c r="FX163" s="97"/>
      <c r="FY163" s="97"/>
      <c r="FZ163" s="97"/>
      <c r="GA163" s="97"/>
      <c r="GB163" s="97"/>
      <c r="GC163" s="97"/>
      <c r="GD163" s="97"/>
      <c r="GE163" s="97"/>
      <c r="GF163" s="97"/>
      <c r="GG163" s="97"/>
      <c r="GH163" s="97"/>
      <c r="GI163" s="97"/>
      <c r="GJ163" s="97"/>
      <c r="GK163" s="97"/>
      <c r="GL163" s="97"/>
      <c r="GM163" s="97"/>
      <c r="GN163" s="97"/>
      <c r="GO163" s="97"/>
      <c r="GP163" s="97"/>
      <c r="GQ163" s="97"/>
      <c r="GR163" s="97"/>
      <c r="GS163" s="97"/>
      <c r="GT163" s="97"/>
      <c r="GU163" s="97"/>
      <c r="GV163" s="97"/>
      <c r="GW163" s="97"/>
      <c r="GX163" s="97"/>
      <c r="GY163" s="97"/>
      <c r="GZ163" s="97"/>
      <c r="HA163" s="97"/>
      <c r="HB163" s="97"/>
      <c r="HC163" s="97"/>
      <c r="HD163" s="97"/>
      <c r="HE163" s="97"/>
      <c r="HF163" s="97"/>
      <c r="HG163" s="97"/>
      <c r="HH163" s="97"/>
      <c r="HI163" s="97"/>
      <c r="HJ163" s="97"/>
      <c r="HK163" s="97"/>
      <c r="HL163" s="97"/>
      <c r="HM163" s="97"/>
      <c r="HN163" s="97"/>
      <c r="HO163" s="97"/>
      <c r="HP163" s="97"/>
      <c r="HQ163" s="97"/>
      <c r="HR163" s="97"/>
      <c r="HS163" s="97"/>
      <c r="HT163" s="97"/>
      <c r="HU163" s="97"/>
      <c r="HV163" s="97"/>
      <c r="HW163" s="97"/>
      <c r="HX163" s="97"/>
      <c r="HY163" s="97"/>
      <c r="HZ163" s="97"/>
      <c r="IA163" s="97"/>
      <c r="IB163" s="97"/>
      <c r="IC163" s="97"/>
      <c r="ID163" s="97"/>
      <c r="IE163" s="97"/>
      <c r="IF163" s="97"/>
      <c r="IG163" s="97"/>
      <c r="IH163" s="97"/>
      <c r="II163" s="97"/>
      <c r="IJ163" s="97"/>
      <c r="IK163" s="97"/>
      <c r="IL163" s="97"/>
      <c r="IM163" s="97"/>
      <c r="IN163" s="97"/>
      <c r="IO163" s="97"/>
      <c r="IP163" s="97"/>
      <c r="IQ163" s="97"/>
      <c r="IR163" s="97"/>
      <c r="IS163" s="97"/>
      <c r="IT163" s="97"/>
    </row>
    <row r="164" spans="1:254" ht="15.95" customHeight="1">
      <c r="A164" s="493" t="s">
        <v>161</v>
      </c>
      <c r="B164" s="490"/>
      <c r="C164" s="490"/>
      <c r="D164" s="490"/>
      <c r="E164" s="490"/>
      <c r="F164" s="490"/>
      <c r="G164" s="490"/>
      <c r="H164" s="490"/>
      <c r="I164" s="490"/>
      <c r="J164" s="490"/>
      <c r="K164" s="490"/>
      <c r="L164" s="490"/>
      <c r="M164" s="490"/>
      <c r="N164" s="490"/>
      <c r="O164" s="490"/>
      <c r="P164" s="490"/>
      <c r="Q164" s="97"/>
      <c r="R164" s="203"/>
      <c r="S164" s="203"/>
      <c r="T164" s="203"/>
      <c r="U164" s="203"/>
      <c r="V164" s="203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  <c r="EO164" s="97"/>
      <c r="EP164" s="97"/>
      <c r="EQ164" s="97"/>
      <c r="ER164" s="97"/>
      <c r="ES164" s="97"/>
      <c r="ET164" s="97"/>
      <c r="EU164" s="97"/>
      <c r="EV164" s="97"/>
      <c r="EW164" s="97"/>
      <c r="EX164" s="97"/>
      <c r="EY164" s="97"/>
      <c r="EZ164" s="97"/>
      <c r="FA164" s="97"/>
      <c r="FB164" s="97"/>
      <c r="FC164" s="97"/>
      <c r="FD164" s="97"/>
      <c r="FE164" s="97"/>
      <c r="FF164" s="97"/>
      <c r="FG164" s="97"/>
      <c r="FH164" s="97"/>
      <c r="FI164" s="97"/>
      <c r="FJ164" s="97"/>
      <c r="FK164" s="97"/>
      <c r="FL164" s="97"/>
      <c r="FM164" s="97"/>
      <c r="FN164" s="97"/>
      <c r="FO164" s="97"/>
      <c r="FP164" s="97"/>
      <c r="FQ164" s="97"/>
      <c r="FR164" s="97"/>
      <c r="FS164" s="97"/>
      <c r="FT164" s="97"/>
      <c r="FU164" s="97"/>
      <c r="FV164" s="97"/>
      <c r="FW164" s="97"/>
      <c r="FX164" s="97"/>
      <c r="FY164" s="97"/>
      <c r="FZ164" s="97"/>
      <c r="GA164" s="97"/>
      <c r="GB164" s="97"/>
      <c r="GC164" s="97"/>
      <c r="GD164" s="97"/>
      <c r="GE164" s="97"/>
      <c r="GF164" s="97"/>
      <c r="GG164" s="97"/>
      <c r="GH164" s="97"/>
      <c r="GI164" s="97"/>
      <c r="GJ164" s="97"/>
      <c r="GK164" s="97"/>
      <c r="GL164" s="97"/>
      <c r="GM164" s="97"/>
      <c r="GN164" s="97"/>
      <c r="GO164" s="97"/>
      <c r="GP164" s="97"/>
      <c r="GQ164" s="97"/>
      <c r="GR164" s="97"/>
      <c r="GS164" s="97"/>
      <c r="GT164" s="97"/>
      <c r="GU164" s="97"/>
      <c r="GV164" s="97"/>
      <c r="GW164" s="97"/>
      <c r="GX164" s="97"/>
      <c r="GY164" s="97"/>
      <c r="GZ164" s="97"/>
      <c r="HA164" s="97"/>
      <c r="HB164" s="97"/>
      <c r="HC164" s="97"/>
      <c r="HD164" s="97"/>
      <c r="HE164" s="97"/>
      <c r="HF164" s="97"/>
      <c r="HG164" s="97"/>
      <c r="HH164" s="97"/>
      <c r="HI164" s="97"/>
      <c r="HJ164" s="97"/>
      <c r="HK164" s="97"/>
      <c r="HL164" s="97"/>
      <c r="HM164" s="97"/>
      <c r="HN164" s="97"/>
      <c r="HO164" s="97"/>
      <c r="HP164" s="97"/>
      <c r="HQ164" s="97"/>
      <c r="HR164" s="97"/>
      <c r="HS164" s="97"/>
      <c r="HT164" s="97"/>
      <c r="HU164" s="97"/>
      <c r="HV164" s="97"/>
      <c r="HW164" s="97"/>
      <c r="HX164" s="97"/>
      <c r="HY164" s="97"/>
      <c r="HZ164" s="97"/>
      <c r="IA164" s="97"/>
      <c r="IB164" s="97"/>
      <c r="IC164" s="97"/>
      <c r="ID164" s="97"/>
      <c r="IE164" s="97"/>
      <c r="IF164" s="97"/>
      <c r="IG164" s="97"/>
      <c r="IH164" s="97"/>
      <c r="II164" s="97"/>
      <c r="IJ164" s="97"/>
      <c r="IK164" s="97"/>
      <c r="IL164" s="97"/>
      <c r="IM164" s="97"/>
      <c r="IN164" s="97"/>
      <c r="IO164" s="97"/>
      <c r="IP164" s="97"/>
      <c r="IQ164" s="97"/>
      <c r="IR164" s="97"/>
      <c r="IS164" s="97"/>
      <c r="IT164" s="97"/>
    </row>
    <row r="165" spans="1:254" ht="15.95" customHeight="1">
      <c r="A165" s="493" t="s">
        <v>162</v>
      </c>
      <c r="B165" s="490"/>
      <c r="C165" s="490"/>
      <c r="D165" s="490"/>
      <c r="E165" s="490"/>
      <c r="F165" s="490"/>
      <c r="G165" s="490"/>
      <c r="H165" s="490"/>
      <c r="I165" s="490"/>
      <c r="J165" s="490"/>
      <c r="K165" s="490"/>
      <c r="L165" s="490"/>
      <c r="M165" s="490"/>
      <c r="N165" s="490"/>
      <c r="O165" s="490"/>
      <c r="P165" s="490"/>
      <c r="Q165" s="97"/>
      <c r="R165" s="203"/>
      <c r="S165" s="203"/>
      <c r="T165" s="203"/>
      <c r="U165" s="203"/>
      <c r="V165" s="203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  <c r="BZ165" s="97"/>
      <c r="CA165" s="97"/>
      <c r="CB165" s="97"/>
      <c r="CC165" s="97"/>
      <c r="CD165" s="97"/>
      <c r="CE165" s="97"/>
      <c r="CF165" s="97"/>
      <c r="CG165" s="97"/>
      <c r="CH165" s="97"/>
      <c r="CI165" s="97"/>
      <c r="CJ165" s="97"/>
      <c r="CK165" s="97"/>
      <c r="CL165" s="97"/>
      <c r="CM165" s="97"/>
      <c r="CN165" s="97"/>
      <c r="CO165" s="97"/>
      <c r="CP165" s="97"/>
      <c r="CQ165" s="97"/>
      <c r="CR165" s="97"/>
      <c r="CS165" s="97"/>
      <c r="CT165" s="97"/>
      <c r="CU165" s="97"/>
      <c r="CV165" s="97"/>
      <c r="CW165" s="97"/>
      <c r="CX165" s="97"/>
      <c r="CY165" s="97"/>
      <c r="CZ165" s="97"/>
      <c r="DA165" s="97"/>
      <c r="DB165" s="97"/>
      <c r="DC165" s="97"/>
      <c r="DD165" s="97"/>
      <c r="DE165" s="97"/>
      <c r="DF165" s="97"/>
      <c r="DG165" s="97"/>
      <c r="DH165" s="97"/>
      <c r="DI165" s="97"/>
      <c r="DJ165" s="97"/>
      <c r="DK165" s="97"/>
      <c r="DL165" s="97"/>
      <c r="DM165" s="97"/>
      <c r="DN165" s="97"/>
      <c r="DO165" s="97"/>
      <c r="DP165" s="97"/>
      <c r="DQ165" s="97"/>
      <c r="DR165" s="97"/>
      <c r="DS165" s="97"/>
      <c r="DT165" s="97"/>
      <c r="DU165" s="97"/>
      <c r="DV165" s="97"/>
      <c r="DW165" s="97"/>
      <c r="DX165" s="97"/>
      <c r="DY165" s="97"/>
      <c r="DZ165" s="97"/>
      <c r="EA165" s="97"/>
      <c r="EB165" s="97"/>
      <c r="EC165" s="97"/>
      <c r="ED165" s="97"/>
      <c r="EE165" s="97"/>
      <c r="EF165" s="97"/>
      <c r="EG165" s="97"/>
      <c r="EH165" s="97"/>
      <c r="EI165" s="97"/>
      <c r="EJ165" s="97"/>
      <c r="EK165" s="97"/>
      <c r="EL165" s="97"/>
      <c r="EM165" s="97"/>
      <c r="EN165" s="97"/>
      <c r="EO165" s="97"/>
      <c r="EP165" s="97"/>
      <c r="EQ165" s="97"/>
      <c r="ER165" s="97"/>
      <c r="ES165" s="97"/>
      <c r="ET165" s="97"/>
      <c r="EU165" s="97"/>
      <c r="EV165" s="97"/>
      <c r="EW165" s="97"/>
      <c r="EX165" s="97"/>
      <c r="EY165" s="97"/>
      <c r="EZ165" s="97"/>
      <c r="FA165" s="97"/>
      <c r="FB165" s="97"/>
      <c r="FC165" s="97"/>
      <c r="FD165" s="97"/>
      <c r="FE165" s="97"/>
      <c r="FF165" s="97"/>
      <c r="FG165" s="97"/>
      <c r="FH165" s="97"/>
      <c r="FI165" s="97"/>
      <c r="FJ165" s="97"/>
      <c r="FK165" s="97"/>
      <c r="FL165" s="97"/>
      <c r="FM165" s="97"/>
      <c r="FN165" s="97"/>
      <c r="FO165" s="97"/>
      <c r="FP165" s="97"/>
      <c r="FQ165" s="97"/>
      <c r="FR165" s="97"/>
      <c r="FS165" s="97"/>
      <c r="FT165" s="97"/>
      <c r="FU165" s="97"/>
      <c r="FV165" s="97"/>
      <c r="FW165" s="97"/>
      <c r="FX165" s="97"/>
      <c r="FY165" s="97"/>
      <c r="FZ165" s="97"/>
      <c r="GA165" s="97"/>
      <c r="GB165" s="97"/>
      <c r="GC165" s="97"/>
      <c r="GD165" s="97"/>
      <c r="GE165" s="97"/>
      <c r="GF165" s="97"/>
      <c r="GG165" s="97"/>
      <c r="GH165" s="97"/>
      <c r="GI165" s="97"/>
      <c r="GJ165" s="97"/>
      <c r="GK165" s="97"/>
      <c r="GL165" s="97"/>
      <c r="GM165" s="97"/>
      <c r="GN165" s="97"/>
      <c r="GO165" s="97"/>
      <c r="GP165" s="97"/>
      <c r="GQ165" s="97"/>
      <c r="GR165" s="97"/>
      <c r="GS165" s="97"/>
      <c r="GT165" s="97"/>
      <c r="GU165" s="97"/>
      <c r="GV165" s="97"/>
      <c r="GW165" s="97"/>
      <c r="GX165" s="97"/>
      <c r="GY165" s="97"/>
      <c r="GZ165" s="97"/>
      <c r="HA165" s="97"/>
      <c r="HB165" s="97"/>
      <c r="HC165" s="97"/>
      <c r="HD165" s="97"/>
      <c r="HE165" s="97"/>
      <c r="HF165" s="97"/>
      <c r="HG165" s="97"/>
      <c r="HH165" s="97"/>
      <c r="HI165" s="97"/>
      <c r="HJ165" s="97"/>
      <c r="HK165" s="97"/>
      <c r="HL165" s="97"/>
      <c r="HM165" s="97"/>
      <c r="HN165" s="97"/>
      <c r="HO165" s="97"/>
      <c r="HP165" s="97"/>
      <c r="HQ165" s="97"/>
      <c r="HR165" s="97"/>
      <c r="HS165" s="97"/>
      <c r="HT165" s="97"/>
      <c r="HU165" s="97"/>
      <c r="HV165" s="97"/>
      <c r="HW165" s="97"/>
      <c r="HX165" s="97"/>
      <c r="HY165" s="97"/>
      <c r="HZ165" s="97"/>
      <c r="IA165" s="97"/>
      <c r="IB165" s="97"/>
      <c r="IC165" s="97"/>
      <c r="ID165" s="97"/>
      <c r="IE165" s="97"/>
      <c r="IF165" s="97"/>
      <c r="IG165" s="97"/>
      <c r="IH165" s="97"/>
      <c r="II165" s="97"/>
      <c r="IJ165" s="97"/>
      <c r="IK165" s="97"/>
      <c r="IL165" s="97"/>
      <c r="IM165" s="97"/>
      <c r="IN165" s="97"/>
      <c r="IO165" s="97"/>
      <c r="IP165" s="97"/>
      <c r="IQ165" s="97"/>
      <c r="IR165" s="97"/>
      <c r="IS165" s="97"/>
      <c r="IT165" s="97"/>
    </row>
    <row r="166" spans="1:254" ht="15.95" customHeight="1">
      <c r="A166" s="493" t="s">
        <v>163</v>
      </c>
      <c r="B166" s="490"/>
      <c r="C166" s="490"/>
      <c r="D166" s="490"/>
      <c r="E166" s="490"/>
      <c r="F166" s="490"/>
      <c r="G166" s="490"/>
      <c r="H166" s="490"/>
      <c r="I166" s="490"/>
      <c r="J166" s="490"/>
      <c r="K166" s="490"/>
      <c r="L166" s="490"/>
      <c r="M166" s="490"/>
      <c r="N166" s="490"/>
      <c r="O166" s="490"/>
      <c r="P166" s="490"/>
      <c r="Q166" s="97"/>
      <c r="R166" s="203"/>
      <c r="S166" s="203"/>
      <c r="T166" s="203"/>
      <c r="U166" s="203"/>
      <c r="V166" s="203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  <c r="BW166" s="97"/>
      <c r="BX166" s="97"/>
      <c r="BY166" s="97"/>
      <c r="BZ166" s="97"/>
      <c r="CA166" s="97"/>
      <c r="CB166" s="97"/>
      <c r="CC166" s="97"/>
      <c r="CD166" s="97"/>
      <c r="CE166" s="97"/>
      <c r="CF166" s="97"/>
      <c r="CG166" s="97"/>
      <c r="CH166" s="97"/>
      <c r="CI166" s="97"/>
      <c r="CJ166" s="97"/>
      <c r="CK166" s="97"/>
      <c r="CL166" s="97"/>
      <c r="CM166" s="97"/>
      <c r="CN166" s="97"/>
      <c r="CO166" s="97"/>
      <c r="CP166" s="97"/>
      <c r="CQ166" s="97"/>
      <c r="CR166" s="97"/>
      <c r="CS166" s="97"/>
      <c r="CT166" s="97"/>
      <c r="CU166" s="97"/>
      <c r="CV166" s="97"/>
      <c r="CW166" s="97"/>
      <c r="CX166" s="97"/>
      <c r="CY166" s="97"/>
      <c r="CZ166" s="97"/>
      <c r="DA166" s="97"/>
      <c r="DB166" s="97"/>
      <c r="DC166" s="97"/>
      <c r="DD166" s="97"/>
      <c r="DE166" s="97"/>
      <c r="DF166" s="97"/>
      <c r="DG166" s="97"/>
      <c r="DH166" s="97"/>
      <c r="DI166" s="97"/>
      <c r="DJ166" s="97"/>
      <c r="DK166" s="97"/>
      <c r="DL166" s="97"/>
      <c r="DM166" s="97"/>
      <c r="DN166" s="97"/>
      <c r="DO166" s="97"/>
      <c r="DP166" s="97"/>
      <c r="DQ166" s="97"/>
      <c r="DR166" s="97"/>
      <c r="DS166" s="97"/>
      <c r="DT166" s="97"/>
      <c r="DU166" s="97"/>
      <c r="DV166" s="97"/>
      <c r="DW166" s="97"/>
      <c r="DX166" s="97"/>
      <c r="DY166" s="97"/>
      <c r="DZ166" s="97"/>
      <c r="EA166" s="97"/>
      <c r="EB166" s="97"/>
      <c r="EC166" s="97"/>
      <c r="ED166" s="97"/>
      <c r="EE166" s="97"/>
      <c r="EF166" s="97"/>
      <c r="EG166" s="97"/>
      <c r="EH166" s="97"/>
      <c r="EI166" s="97"/>
      <c r="EJ166" s="97"/>
      <c r="EK166" s="97"/>
      <c r="EL166" s="97"/>
      <c r="EM166" s="97"/>
      <c r="EN166" s="97"/>
      <c r="EO166" s="97"/>
      <c r="EP166" s="97"/>
      <c r="EQ166" s="97"/>
      <c r="ER166" s="97"/>
      <c r="ES166" s="97"/>
      <c r="ET166" s="97"/>
      <c r="EU166" s="97"/>
      <c r="EV166" s="97"/>
      <c r="EW166" s="97"/>
      <c r="EX166" s="97"/>
      <c r="EY166" s="97"/>
      <c r="EZ166" s="97"/>
      <c r="FA166" s="97"/>
      <c r="FB166" s="97"/>
      <c r="FC166" s="97"/>
      <c r="FD166" s="97"/>
      <c r="FE166" s="97"/>
      <c r="FF166" s="97"/>
      <c r="FG166" s="97"/>
      <c r="FH166" s="97"/>
      <c r="FI166" s="97"/>
      <c r="FJ166" s="97"/>
      <c r="FK166" s="97"/>
      <c r="FL166" s="97"/>
      <c r="FM166" s="97"/>
      <c r="FN166" s="97"/>
      <c r="FO166" s="97"/>
      <c r="FP166" s="97"/>
      <c r="FQ166" s="97"/>
      <c r="FR166" s="97"/>
      <c r="FS166" s="97"/>
      <c r="FT166" s="97"/>
      <c r="FU166" s="97"/>
      <c r="FV166" s="97"/>
      <c r="FW166" s="97"/>
      <c r="FX166" s="97"/>
      <c r="FY166" s="97"/>
      <c r="FZ166" s="97"/>
      <c r="GA166" s="97"/>
      <c r="GB166" s="97"/>
      <c r="GC166" s="97"/>
      <c r="GD166" s="97"/>
      <c r="GE166" s="97"/>
      <c r="GF166" s="97"/>
      <c r="GG166" s="97"/>
      <c r="GH166" s="97"/>
      <c r="GI166" s="97"/>
      <c r="GJ166" s="97"/>
      <c r="GK166" s="97"/>
      <c r="GL166" s="97"/>
      <c r="GM166" s="97"/>
      <c r="GN166" s="97"/>
      <c r="GO166" s="97"/>
      <c r="GP166" s="97"/>
      <c r="GQ166" s="97"/>
      <c r="GR166" s="97"/>
      <c r="GS166" s="97"/>
      <c r="GT166" s="97"/>
      <c r="GU166" s="97"/>
      <c r="GV166" s="97"/>
      <c r="GW166" s="97"/>
      <c r="GX166" s="97"/>
      <c r="GY166" s="97"/>
      <c r="GZ166" s="97"/>
      <c r="HA166" s="97"/>
      <c r="HB166" s="97"/>
      <c r="HC166" s="97"/>
      <c r="HD166" s="97"/>
      <c r="HE166" s="97"/>
      <c r="HF166" s="97"/>
      <c r="HG166" s="97"/>
      <c r="HH166" s="97"/>
      <c r="HI166" s="97"/>
      <c r="HJ166" s="97"/>
      <c r="HK166" s="97"/>
      <c r="HL166" s="97"/>
      <c r="HM166" s="97"/>
      <c r="HN166" s="97"/>
      <c r="HO166" s="97"/>
      <c r="HP166" s="97"/>
      <c r="HQ166" s="97"/>
      <c r="HR166" s="97"/>
      <c r="HS166" s="97"/>
      <c r="HT166" s="97"/>
      <c r="HU166" s="97"/>
      <c r="HV166" s="97"/>
      <c r="HW166" s="97"/>
      <c r="HX166" s="97"/>
      <c r="HY166" s="97"/>
      <c r="HZ166" s="97"/>
      <c r="IA166" s="97"/>
      <c r="IB166" s="97"/>
      <c r="IC166" s="97"/>
      <c r="ID166" s="97"/>
      <c r="IE166" s="97"/>
      <c r="IF166" s="97"/>
      <c r="IG166" s="97"/>
      <c r="IH166" s="97"/>
      <c r="II166" s="97"/>
      <c r="IJ166" s="97"/>
      <c r="IK166" s="97"/>
      <c r="IL166" s="97"/>
      <c r="IM166" s="97"/>
      <c r="IN166" s="97"/>
      <c r="IO166" s="97"/>
      <c r="IP166" s="97"/>
      <c r="IQ166" s="97"/>
      <c r="IR166" s="97"/>
      <c r="IS166" s="97"/>
      <c r="IT166" s="97"/>
    </row>
    <row r="167" spans="1:254" ht="15.95" customHeight="1">
      <c r="A167" s="493" t="s">
        <v>164</v>
      </c>
      <c r="B167" s="490"/>
      <c r="C167" s="490"/>
      <c r="D167" s="490"/>
      <c r="E167" s="490"/>
      <c r="F167" s="490"/>
      <c r="G167" s="490"/>
      <c r="H167" s="490"/>
      <c r="I167" s="490"/>
      <c r="J167" s="490"/>
      <c r="K167" s="490"/>
      <c r="L167" s="490"/>
      <c r="M167" s="490"/>
      <c r="N167" s="490"/>
      <c r="O167" s="490"/>
      <c r="P167" s="490"/>
      <c r="Q167" s="97"/>
      <c r="R167" s="203"/>
      <c r="S167" s="203"/>
      <c r="T167" s="203"/>
      <c r="U167" s="203"/>
      <c r="V167" s="203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  <c r="BW167" s="97"/>
      <c r="BX167" s="97"/>
      <c r="BY167" s="97"/>
      <c r="BZ167" s="97"/>
      <c r="CA167" s="97"/>
      <c r="CB167" s="97"/>
      <c r="CC167" s="97"/>
      <c r="CD167" s="97"/>
      <c r="CE167" s="97"/>
      <c r="CF167" s="97"/>
      <c r="CG167" s="97"/>
      <c r="CH167" s="97"/>
      <c r="CI167" s="97"/>
      <c r="CJ167" s="97"/>
      <c r="CK167" s="97"/>
      <c r="CL167" s="97"/>
      <c r="CM167" s="97"/>
      <c r="CN167" s="97"/>
      <c r="CO167" s="97"/>
      <c r="CP167" s="97"/>
      <c r="CQ167" s="97"/>
      <c r="CR167" s="97"/>
      <c r="CS167" s="97"/>
      <c r="CT167" s="97"/>
      <c r="CU167" s="97"/>
      <c r="CV167" s="97"/>
      <c r="CW167" s="97"/>
      <c r="CX167" s="97"/>
      <c r="CY167" s="97"/>
      <c r="CZ167" s="97"/>
      <c r="DA167" s="97"/>
      <c r="DB167" s="97"/>
      <c r="DC167" s="97"/>
      <c r="DD167" s="97"/>
      <c r="DE167" s="97"/>
      <c r="DF167" s="97"/>
      <c r="DG167" s="97"/>
      <c r="DH167" s="97"/>
      <c r="DI167" s="97"/>
      <c r="DJ167" s="97"/>
      <c r="DK167" s="97"/>
      <c r="DL167" s="97"/>
      <c r="DM167" s="97"/>
      <c r="DN167" s="97"/>
      <c r="DO167" s="97"/>
      <c r="DP167" s="97"/>
      <c r="DQ167" s="97"/>
      <c r="DR167" s="97"/>
      <c r="DS167" s="97"/>
      <c r="DT167" s="97"/>
      <c r="DU167" s="97"/>
      <c r="DV167" s="97"/>
      <c r="DW167" s="97"/>
      <c r="DX167" s="97"/>
      <c r="DY167" s="97"/>
      <c r="DZ167" s="97"/>
      <c r="EA167" s="97"/>
      <c r="EB167" s="97"/>
      <c r="EC167" s="97"/>
      <c r="ED167" s="97"/>
      <c r="EE167" s="97"/>
      <c r="EF167" s="97"/>
      <c r="EG167" s="97"/>
      <c r="EH167" s="97"/>
      <c r="EI167" s="97"/>
      <c r="EJ167" s="97"/>
      <c r="EK167" s="97"/>
      <c r="EL167" s="97"/>
      <c r="EM167" s="97"/>
      <c r="EN167" s="97"/>
      <c r="EO167" s="97"/>
      <c r="EP167" s="97"/>
      <c r="EQ167" s="97"/>
      <c r="ER167" s="97"/>
      <c r="ES167" s="97"/>
      <c r="ET167" s="97"/>
      <c r="EU167" s="97"/>
      <c r="EV167" s="97"/>
      <c r="EW167" s="97"/>
      <c r="EX167" s="97"/>
      <c r="EY167" s="97"/>
      <c r="EZ167" s="97"/>
      <c r="FA167" s="97"/>
      <c r="FB167" s="97"/>
      <c r="FC167" s="97"/>
      <c r="FD167" s="97"/>
      <c r="FE167" s="97"/>
      <c r="FF167" s="97"/>
      <c r="FG167" s="97"/>
      <c r="FH167" s="97"/>
      <c r="FI167" s="97"/>
      <c r="FJ167" s="97"/>
      <c r="FK167" s="97"/>
      <c r="FL167" s="97"/>
      <c r="FM167" s="97"/>
      <c r="FN167" s="97"/>
      <c r="FO167" s="97"/>
      <c r="FP167" s="97"/>
      <c r="FQ167" s="97"/>
      <c r="FR167" s="97"/>
      <c r="FS167" s="97"/>
      <c r="FT167" s="97"/>
      <c r="FU167" s="97"/>
      <c r="FV167" s="97"/>
      <c r="FW167" s="97"/>
      <c r="FX167" s="97"/>
      <c r="FY167" s="97"/>
      <c r="FZ167" s="97"/>
      <c r="GA167" s="97"/>
      <c r="GB167" s="97"/>
      <c r="GC167" s="97"/>
      <c r="GD167" s="97"/>
      <c r="GE167" s="97"/>
      <c r="GF167" s="97"/>
      <c r="GG167" s="97"/>
      <c r="GH167" s="97"/>
      <c r="GI167" s="97"/>
      <c r="GJ167" s="97"/>
      <c r="GK167" s="97"/>
      <c r="GL167" s="97"/>
      <c r="GM167" s="97"/>
      <c r="GN167" s="97"/>
      <c r="GO167" s="97"/>
      <c r="GP167" s="97"/>
      <c r="GQ167" s="97"/>
      <c r="GR167" s="97"/>
      <c r="GS167" s="97"/>
      <c r="GT167" s="97"/>
      <c r="GU167" s="97"/>
      <c r="GV167" s="97"/>
      <c r="GW167" s="97"/>
      <c r="GX167" s="97"/>
      <c r="GY167" s="97"/>
      <c r="GZ167" s="97"/>
      <c r="HA167" s="97"/>
      <c r="HB167" s="97"/>
      <c r="HC167" s="97"/>
      <c r="HD167" s="97"/>
      <c r="HE167" s="97"/>
      <c r="HF167" s="97"/>
      <c r="HG167" s="97"/>
      <c r="HH167" s="97"/>
      <c r="HI167" s="97"/>
      <c r="HJ167" s="97"/>
      <c r="HK167" s="97"/>
      <c r="HL167" s="97"/>
      <c r="HM167" s="97"/>
      <c r="HN167" s="97"/>
      <c r="HO167" s="97"/>
      <c r="HP167" s="97"/>
      <c r="HQ167" s="97"/>
      <c r="HR167" s="97"/>
      <c r="HS167" s="97"/>
      <c r="HT167" s="97"/>
      <c r="HU167" s="97"/>
      <c r="HV167" s="97"/>
      <c r="HW167" s="97"/>
      <c r="HX167" s="97"/>
      <c r="HY167" s="97"/>
      <c r="HZ167" s="97"/>
      <c r="IA167" s="97"/>
      <c r="IB167" s="97"/>
      <c r="IC167" s="97"/>
      <c r="ID167" s="97"/>
      <c r="IE167" s="97"/>
      <c r="IF167" s="97"/>
      <c r="IG167" s="97"/>
      <c r="IH167" s="97"/>
      <c r="II167" s="97"/>
      <c r="IJ167" s="97"/>
      <c r="IK167" s="97"/>
      <c r="IL167" s="97"/>
      <c r="IM167" s="97"/>
      <c r="IN167" s="97"/>
      <c r="IO167" s="97"/>
      <c r="IP167" s="97"/>
      <c r="IQ167" s="97"/>
      <c r="IR167" s="97"/>
      <c r="IS167" s="97"/>
      <c r="IT167" s="97"/>
    </row>
    <row r="168" spans="1:254" ht="15.95" customHeight="1">
      <c r="A168" s="493" t="s">
        <v>165</v>
      </c>
      <c r="B168" s="490"/>
      <c r="C168" s="490"/>
      <c r="D168" s="490"/>
      <c r="E168" s="490"/>
      <c r="F168" s="490"/>
      <c r="G168" s="490"/>
      <c r="H168" s="490"/>
      <c r="I168" s="490"/>
      <c r="J168" s="490"/>
      <c r="K168" s="490"/>
      <c r="L168" s="490"/>
      <c r="M168" s="490"/>
      <c r="N168" s="490"/>
      <c r="O168" s="490"/>
      <c r="P168" s="490"/>
      <c r="Q168" s="97"/>
      <c r="R168" s="203"/>
      <c r="S168" s="203"/>
      <c r="T168" s="203"/>
      <c r="U168" s="203"/>
      <c r="V168" s="203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7"/>
      <c r="FF168" s="97"/>
      <c r="FG168" s="97"/>
      <c r="FH168" s="97"/>
      <c r="FI168" s="97"/>
      <c r="FJ168" s="97"/>
      <c r="FK168" s="97"/>
      <c r="FL168" s="97"/>
      <c r="FM168" s="97"/>
      <c r="FN168" s="97"/>
      <c r="FO168" s="97"/>
      <c r="FP168" s="97"/>
      <c r="FQ168" s="97"/>
      <c r="FR168" s="97"/>
      <c r="FS168" s="97"/>
      <c r="FT168" s="97"/>
      <c r="FU168" s="97"/>
      <c r="FV168" s="97"/>
      <c r="FW168" s="97"/>
      <c r="FX168" s="97"/>
      <c r="FY168" s="97"/>
      <c r="FZ168" s="97"/>
      <c r="GA168" s="97"/>
      <c r="GB168" s="97"/>
      <c r="GC168" s="97"/>
      <c r="GD168" s="97"/>
      <c r="GE168" s="97"/>
      <c r="GF168" s="97"/>
      <c r="GG168" s="97"/>
      <c r="GH168" s="97"/>
      <c r="GI168" s="97"/>
      <c r="GJ168" s="97"/>
      <c r="GK168" s="97"/>
      <c r="GL168" s="97"/>
      <c r="GM168" s="97"/>
      <c r="GN168" s="97"/>
      <c r="GO168" s="97"/>
      <c r="GP168" s="97"/>
      <c r="GQ168" s="97"/>
      <c r="GR168" s="97"/>
      <c r="GS168" s="97"/>
      <c r="GT168" s="97"/>
      <c r="GU168" s="97"/>
      <c r="GV168" s="97"/>
      <c r="GW168" s="97"/>
      <c r="GX168" s="97"/>
      <c r="GY168" s="97"/>
      <c r="GZ168" s="97"/>
      <c r="HA168" s="97"/>
      <c r="HB168" s="97"/>
      <c r="HC168" s="97"/>
      <c r="HD168" s="97"/>
      <c r="HE168" s="97"/>
      <c r="HF168" s="97"/>
      <c r="HG168" s="97"/>
      <c r="HH168" s="97"/>
      <c r="HI168" s="97"/>
      <c r="HJ168" s="97"/>
      <c r="HK168" s="97"/>
      <c r="HL168" s="97"/>
      <c r="HM168" s="97"/>
      <c r="HN168" s="97"/>
      <c r="HO168" s="97"/>
      <c r="HP168" s="97"/>
      <c r="HQ168" s="97"/>
      <c r="HR168" s="97"/>
      <c r="HS168" s="97"/>
      <c r="HT168" s="97"/>
      <c r="HU168" s="97"/>
      <c r="HV168" s="97"/>
      <c r="HW168" s="97"/>
      <c r="HX168" s="97"/>
      <c r="HY168" s="97"/>
      <c r="HZ168" s="97"/>
      <c r="IA168" s="97"/>
      <c r="IB168" s="97"/>
      <c r="IC168" s="97"/>
      <c r="ID168" s="97"/>
      <c r="IE168" s="97"/>
      <c r="IF168" s="97"/>
      <c r="IG168" s="97"/>
      <c r="IH168" s="97"/>
      <c r="II168" s="97"/>
      <c r="IJ168" s="97"/>
      <c r="IK168" s="97"/>
      <c r="IL168" s="97"/>
      <c r="IM168" s="97"/>
      <c r="IN168" s="97"/>
      <c r="IO168" s="97"/>
      <c r="IP168" s="97"/>
      <c r="IQ168" s="97"/>
      <c r="IR168" s="97"/>
      <c r="IS168" s="97"/>
      <c r="IT168" s="97"/>
    </row>
    <row r="169" spans="1:254" ht="15.95" customHeight="1">
      <c r="A169" s="493" t="s">
        <v>166</v>
      </c>
      <c r="B169" s="490"/>
      <c r="C169" s="490"/>
      <c r="D169" s="490"/>
      <c r="E169" s="490"/>
      <c r="F169" s="490"/>
      <c r="G169" s="490"/>
      <c r="H169" s="490"/>
      <c r="I169" s="490"/>
      <c r="J169" s="490"/>
      <c r="K169" s="490"/>
      <c r="L169" s="490"/>
      <c r="M169" s="490"/>
      <c r="N169" s="490"/>
      <c r="O169" s="490"/>
      <c r="P169" s="490"/>
      <c r="Q169" s="97"/>
      <c r="R169" s="203"/>
      <c r="S169" s="203"/>
      <c r="T169" s="203"/>
      <c r="U169" s="203"/>
      <c r="V169" s="203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7"/>
      <c r="BA169" s="97"/>
      <c r="BB169" s="97"/>
      <c r="BC169" s="97"/>
      <c r="BD169" s="97"/>
      <c r="BE169" s="97"/>
      <c r="BF169" s="97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7"/>
      <c r="BS169" s="97"/>
      <c r="BT169" s="97"/>
      <c r="BU169" s="97"/>
      <c r="BV169" s="97"/>
      <c r="BW169" s="97"/>
      <c r="BX169" s="97"/>
      <c r="BY169" s="97"/>
      <c r="BZ169" s="97"/>
      <c r="CA169" s="97"/>
      <c r="CB169" s="97"/>
      <c r="CC169" s="97"/>
      <c r="CD169" s="97"/>
      <c r="CE169" s="97"/>
      <c r="CF169" s="97"/>
      <c r="CG169" s="97"/>
      <c r="CH169" s="97"/>
      <c r="CI169" s="97"/>
      <c r="CJ169" s="97"/>
      <c r="CK169" s="97"/>
      <c r="CL169" s="97"/>
      <c r="CM169" s="97"/>
      <c r="CN169" s="97"/>
      <c r="CO169" s="97"/>
      <c r="CP169" s="97"/>
      <c r="CQ169" s="97"/>
      <c r="CR169" s="97"/>
      <c r="CS169" s="97"/>
      <c r="CT169" s="97"/>
      <c r="CU169" s="97"/>
      <c r="CV169" s="97"/>
      <c r="CW169" s="97"/>
      <c r="CX169" s="97"/>
      <c r="CY169" s="97"/>
      <c r="CZ169" s="97"/>
      <c r="DA169" s="97"/>
      <c r="DB169" s="97"/>
      <c r="DC169" s="97"/>
      <c r="DD169" s="97"/>
      <c r="DE169" s="97"/>
      <c r="DF169" s="97"/>
      <c r="DG169" s="97"/>
      <c r="DH169" s="97"/>
      <c r="DI169" s="97"/>
      <c r="DJ169" s="97"/>
      <c r="DK169" s="97"/>
      <c r="DL169" s="97"/>
      <c r="DM169" s="97"/>
      <c r="DN169" s="97"/>
      <c r="DO169" s="97"/>
      <c r="DP169" s="97"/>
      <c r="DQ169" s="97"/>
      <c r="DR169" s="97"/>
      <c r="DS169" s="97"/>
      <c r="DT169" s="97"/>
      <c r="DU169" s="97"/>
      <c r="DV169" s="97"/>
      <c r="DW169" s="97"/>
      <c r="DX169" s="97"/>
      <c r="DY169" s="97"/>
      <c r="DZ169" s="97"/>
      <c r="EA169" s="97"/>
      <c r="EB169" s="97"/>
      <c r="EC169" s="97"/>
      <c r="ED169" s="97"/>
      <c r="EE169" s="97"/>
      <c r="EF169" s="97"/>
      <c r="EG169" s="97"/>
      <c r="EH169" s="97"/>
      <c r="EI169" s="97"/>
      <c r="EJ169" s="97"/>
      <c r="EK169" s="97"/>
      <c r="EL169" s="97"/>
      <c r="EM169" s="97"/>
      <c r="EN169" s="97"/>
      <c r="EO169" s="97"/>
      <c r="EP169" s="97"/>
      <c r="EQ169" s="97"/>
      <c r="ER169" s="97"/>
      <c r="ES169" s="97"/>
      <c r="ET169" s="97"/>
      <c r="EU169" s="97"/>
      <c r="EV169" s="97"/>
      <c r="EW169" s="97"/>
      <c r="EX169" s="97"/>
      <c r="EY169" s="97"/>
      <c r="EZ169" s="97"/>
      <c r="FA169" s="97"/>
      <c r="FB169" s="97"/>
      <c r="FC169" s="97"/>
      <c r="FD169" s="97"/>
      <c r="FE169" s="97"/>
      <c r="FF169" s="97"/>
      <c r="FG169" s="97"/>
      <c r="FH169" s="97"/>
      <c r="FI169" s="97"/>
      <c r="FJ169" s="97"/>
      <c r="FK169" s="97"/>
      <c r="FL169" s="97"/>
      <c r="FM169" s="97"/>
      <c r="FN169" s="97"/>
      <c r="FO169" s="97"/>
      <c r="FP169" s="97"/>
      <c r="FQ169" s="97"/>
      <c r="FR169" s="97"/>
      <c r="FS169" s="97"/>
      <c r="FT169" s="97"/>
      <c r="FU169" s="97"/>
      <c r="FV169" s="97"/>
      <c r="FW169" s="97"/>
      <c r="FX169" s="97"/>
      <c r="FY169" s="97"/>
      <c r="FZ169" s="97"/>
      <c r="GA169" s="97"/>
      <c r="GB169" s="97"/>
      <c r="GC169" s="97"/>
      <c r="GD169" s="97"/>
      <c r="GE169" s="97"/>
      <c r="GF169" s="97"/>
      <c r="GG169" s="97"/>
      <c r="GH169" s="97"/>
      <c r="GI169" s="97"/>
      <c r="GJ169" s="97"/>
      <c r="GK169" s="97"/>
      <c r="GL169" s="97"/>
      <c r="GM169" s="97"/>
      <c r="GN169" s="97"/>
      <c r="GO169" s="97"/>
      <c r="GP169" s="97"/>
      <c r="GQ169" s="97"/>
      <c r="GR169" s="97"/>
      <c r="GS169" s="97"/>
      <c r="GT169" s="97"/>
      <c r="GU169" s="97"/>
      <c r="GV169" s="97"/>
      <c r="GW169" s="97"/>
      <c r="GX169" s="97"/>
      <c r="GY169" s="97"/>
      <c r="GZ169" s="97"/>
      <c r="HA169" s="97"/>
      <c r="HB169" s="97"/>
      <c r="HC169" s="97"/>
      <c r="HD169" s="97"/>
      <c r="HE169" s="97"/>
      <c r="HF169" s="97"/>
      <c r="HG169" s="97"/>
      <c r="HH169" s="97"/>
      <c r="HI169" s="97"/>
      <c r="HJ169" s="97"/>
      <c r="HK169" s="97"/>
      <c r="HL169" s="97"/>
      <c r="HM169" s="97"/>
      <c r="HN169" s="97"/>
      <c r="HO169" s="97"/>
      <c r="HP169" s="97"/>
      <c r="HQ169" s="97"/>
      <c r="HR169" s="97"/>
      <c r="HS169" s="97"/>
      <c r="HT169" s="97"/>
      <c r="HU169" s="97"/>
      <c r="HV169" s="97"/>
      <c r="HW169" s="97"/>
      <c r="HX169" s="97"/>
      <c r="HY169" s="97"/>
      <c r="HZ169" s="97"/>
      <c r="IA169" s="97"/>
      <c r="IB169" s="97"/>
      <c r="IC169" s="97"/>
      <c r="ID169" s="97"/>
      <c r="IE169" s="97"/>
      <c r="IF169" s="97"/>
      <c r="IG169" s="97"/>
      <c r="IH169" s="97"/>
      <c r="II169" s="97"/>
      <c r="IJ169" s="97"/>
      <c r="IK169" s="97"/>
      <c r="IL169" s="97"/>
      <c r="IM169" s="97"/>
      <c r="IN169" s="97"/>
      <c r="IO169" s="97"/>
      <c r="IP169" s="97"/>
      <c r="IQ169" s="97"/>
      <c r="IR169" s="97"/>
      <c r="IS169" s="97"/>
      <c r="IT169" s="97"/>
    </row>
    <row r="170" spans="1:254" ht="15.95" customHeight="1">
      <c r="A170" s="493" t="s">
        <v>167</v>
      </c>
      <c r="B170" s="490"/>
      <c r="C170" s="490"/>
      <c r="D170" s="490"/>
      <c r="E170" s="490"/>
      <c r="F170" s="490"/>
      <c r="G170" s="490"/>
      <c r="H170" s="490"/>
      <c r="I170" s="490"/>
      <c r="J170" s="490"/>
      <c r="K170" s="490"/>
      <c r="L170" s="490"/>
      <c r="M170" s="490"/>
      <c r="N170" s="490"/>
      <c r="O170" s="490"/>
      <c r="P170" s="490"/>
      <c r="Q170" s="97"/>
      <c r="R170" s="203"/>
      <c r="S170" s="203"/>
      <c r="T170" s="203"/>
      <c r="U170" s="203"/>
      <c r="V170" s="203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7"/>
      <c r="BA170" s="97"/>
      <c r="BB170" s="97"/>
      <c r="BC170" s="97"/>
      <c r="BD170" s="97"/>
      <c r="BE170" s="97"/>
      <c r="BF170" s="97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7"/>
      <c r="BS170" s="97"/>
      <c r="BT170" s="97"/>
      <c r="BU170" s="97"/>
      <c r="BV170" s="97"/>
      <c r="BW170" s="97"/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/>
      <c r="CI170" s="97"/>
      <c r="CJ170" s="97"/>
      <c r="CK170" s="97"/>
      <c r="CL170" s="97"/>
      <c r="CM170" s="97"/>
      <c r="CN170" s="97"/>
      <c r="CO170" s="97"/>
      <c r="CP170" s="97"/>
      <c r="CQ170" s="97"/>
      <c r="CR170" s="97"/>
      <c r="CS170" s="97"/>
      <c r="CT170" s="97"/>
      <c r="CU170" s="97"/>
      <c r="CV170" s="97"/>
      <c r="CW170" s="97"/>
      <c r="CX170" s="97"/>
      <c r="CY170" s="97"/>
      <c r="CZ170" s="97"/>
      <c r="DA170" s="97"/>
      <c r="DB170" s="97"/>
      <c r="DC170" s="97"/>
      <c r="DD170" s="97"/>
      <c r="DE170" s="97"/>
      <c r="DF170" s="97"/>
      <c r="DG170" s="97"/>
      <c r="DH170" s="97"/>
      <c r="DI170" s="97"/>
      <c r="DJ170" s="97"/>
      <c r="DK170" s="97"/>
      <c r="DL170" s="97"/>
      <c r="DM170" s="97"/>
      <c r="DN170" s="97"/>
      <c r="DO170" s="97"/>
      <c r="DP170" s="97"/>
      <c r="DQ170" s="97"/>
      <c r="DR170" s="97"/>
      <c r="DS170" s="97"/>
      <c r="DT170" s="97"/>
      <c r="DU170" s="97"/>
      <c r="DV170" s="97"/>
      <c r="DW170" s="97"/>
      <c r="DX170" s="97"/>
      <c r="DY170" s="97"/>
      <c r="DZ170" s="97"/>
      <c r="EA170" s="97"/>
      <c r="EB170" s="97"/>
      <c r="EC170" s="97"/>
      <c r="ED170" s="97"/>
      <c r="EE170" s="97"/>
      <c r="EF170" s="97"/>
      <c r="EG170" s="97"/>
      <c r="EH170" s="97"/>
      <c r="EI170" s="97"/>
      <c r="EJ170" s="97"/>
      <c r="EK170" s="97"/>
      <c r="EL170" s="97"/>
      <c r="EM170" s="97"/>
      <c r="EN170" s="97"/>
      <c r="EO170" s="97"/>
      <c r="EP170" s="97"/>
      <c r="EQ170" s="97"/>
      <c r="ER170" s="97"/>
      <c r="ES170" s="97"/>
      <c r="ET170" s="97"/>
      <c r="EU170" s="97"/>
      <c r="EV170" s="97"/>
      <c r="EW170" s="97"/>
      <c r="EX170" s="97"/>
      <c r="EY170" s="97"/>
      <c r="EZ170" s="97"/>
      <c r="FA170" s="97"/>
      <c r="FB170" s="97"/>
      <c r="FC170" s="97"/>
      <c r="FD170" s="97"/>
      <c r="FE170" s="97"/>
      <c r="FF170" s="97"/>
      <c r="FG170" s="97"/>
      <c r="FH170" s="97"/>
      <c r="FI170" s="97"/>
      <c r="FJ170" s="97"/>
      <c r="FK170" s="97"/>
      <c r="FL170" s="97"/>
      <c r="FM170" s="97"/>
      <c r="FN170" s="97"/>
      <c r="FO170" s="97"/>
      <c r="FP170" s="97"/>
      <c r="FQ170" s="97"/>
      <c r="FR170" s="97"/>
      <c r="FS170" s="97"/>
      <c r="FT170" s="97"/>
      <c r="FU170" s="97"/>
      <c r="FV170" s="97"/>
      <c r="FW170" s="97"/>
      <c r="FX170" s="97"/>
      <c r="FY170" s="97"/>
      <c r="FZ170" s="97"/>
      <c r="GA170" s="97"/>
      <c r="GB170" s="97"/>
      <c r="GC170" s="97"/>
      <c r="GD170" s="97"/>
      <c r="GE170" s="97"/>
      <c r="GF170" s="97"/>
      <c r="GG170" s="97"/>
      <c r="GH170" s="97"/>
      <c r="GI170" s="97"/>
      <c r="GJ170" s="97"/>
      <c r="GK170" s="97"/>
      <c r="GL170" s="97"/>
      <c r="GM170" s="97"/>
      <c r="GN170" s="97"/>
      <c r="GO170" s="97"/>
      <c r="GP170" s="97"/>
      <c r="GQ170" s="97"/>
      <c r="GR170" s="97"/>
      <c r="GS170" s="97"/>
      <c r="GT170" s="97"/>
      <c r="GU170" s="97"/>
      <c r="GV170" s="97"/>
      <c r="GW170" s="97"/>
      <c r="GX170" s="97"/>
      <c r="GY170" s="97"/>
      <c r="GZ170" s="97"/>
      <c r="HA170" s="97"/>
      <c r="HB170" s="97"/>
      <c r="HC170" s="97"/>
      <c r="HD170" s="97"/>
      <c r="HE170" s="97"/>
      <c r="HF170" s="97"/>
      <c r="HG170" s="97"/>
      <c r="HH170" s="97"/>
      <c r="HI170" s="97"/>
      <c r="HJ170" s="97"/>
      <c r="HK170" s="97"/>
      <c r="HL170" s="97"/>
      <c r="HM170" s="97"/>
      <c r="HN170" s="97"/>
      <c r="HO170" s="97"/>
      <c r="HP170" s="97"/>
      <c r="HQ170" s="97"/>
      <c r="HR170" s="97"/>
      <c r="HS170" s="97"/>
      <c r="HT170" s="97"/>
      <c r="HU170" s="97"/>
      <c r="HV170" s="97"/>
      <c r="HW170" s="97"/>
      <c r="HX170" s="97"/>
      <c r="HY170" s="97"/>
      <c r="HZ170" s="97"/>
      <c r="IA170" s="97"/>
      <c r="IB170" s="97"/>
      <c r="IC170" s="97"/>
      <c r="ID170" s="97"/>
      <c r="IE170" s="97"/>
      <c r="IF170" s="97"/>
      <c r="IG170" s="97"/>
      <c r="IH170" s="97"/>
      <c r="II170" s="97"/>
      <c r="IJ170" s="97"/>
      <c r="IK170" s="97"/>
      <c r="IL170" s="97"/>
      <c r="IM170" s="97"/>
      <c r="IN170" s="97"/>
      <c r="IO170" s="97"/>
      <c r="IP170" s="97"/>
      <c r="IQ170" s="97"/>
      <c r="IR170" s="97"/>
      <c r="IS170" s="97"/>
      <c r="IT170" s="97"/>
    </row>
    <row r="171" spans="1:254" ht="15.95" customHeight="1">
      <c r="A171" s="489" t="s">
        <v>168</v>
      </c>
      <c r="B171" s="490"/>
      <c r="C171" s="490"/>
      <c r="D171" s="490"/>
      <c r="E171" s="490"/>
      <c r="F171" s="490"/>
      <c r="G171" s="490"/>
      <c r="H171" s="490"/>
      <c r="I171" s="490"/>
      <c r="J171" s="490"/>
      <c r="K171" s="490"/>
      <c r="L171" s="490"/>
      <c r="M171" s="490"/>
      <c r="N171" s="490"/>
      <c r="O171" s="490"/>
      <c r="P171" s="490"/>
      <c r="Q171" s="97"/>
      <c r="R171" s="203"/>
      <c r="S171" s="203"/>
      <c r="T171" s="203"/>
      <c r="U171" s="203"/>
      <c r="V171" s="203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/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7"/>
      <c r="FF171" s="97"/>
      <c r="FG171" s="97"/>
      <c r="FH171" s="97"/>
      <c r="FI171" s="97"/>
      <c r="FJ171" s="97"/>
      <c r="FK171" s="97"/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  <c r="GD171" s="97"/>
      <c r="GE171" s="97"/>
      <c r="GF171" s="97"/>
      <c r="GG171" s="97"/>
      <c r="GH171" s="97"/>
      <c r="GI171" s="97"/>
      <c r="GJ171" s="97"/>
      <c r="GK171" s="97"/>
      <c r="GL171" s="97"/>
      <c r="GM171" s="97"/>
      <c r="GN171" s="97"/>
      <c r="GO171" s="97"/>
      <c r="GP171" s="97"/>
      <c r="GQ171" s="97"/>
      <c r="GR171" s="97"/>
      <c r="GS171" s="97"/>
      <c r="GT171" s="97"/>
      <c r="GU171" s="97"/>
      <c r="GV171" s="97"/>
      <c r="GW171" s="97"/>
      <c r="GX171" s="97"/>
      <c r="GY171" s="97"/>
      <c r="GZ171" s="97"/>
      <c r="HA171" s="97"/>
      <c r="HB171" s="97"/>
      <c r="HC171" s="97"/>
      <c r="HD171" s="97"/>
      <c r="HE171" s="97"/>
      <c r="HF171" s="97"/>
      <c r="HG171" s="97"/>
      <c r="HH171" s="97"/>
      <c r="HI171" s="97"/>
      <c r="HJ171" s="97"/>
      <c r="HK171" s="97"/>
      <c r="HL171" s="97"/>
      <c r="HM171" s="97"/>
      <c r="HN171" s="97"/>
      <c r="HO171" s="97"/>
      <c r="HP171" s="97"/>
      <c r="HQ171" s="97"/>
      <c r="HR171" s="97"/>
      <c r="HS171" s="97"/>
      <c r="HT171" s="97"/>
      <c r="HU171" s="97"/>
      <c r="HV171" s="97"/>
      <c r="HW171" s="97"/>
      <c r="HX171" s="97"/>
      <c r="HY171" s="97"/>
      <c r="HZ171" s="97"/>
      <c r="IA171" s="97"/>
      <c r="IB171" s="97"/>
      <c r="IC171" s="97"/>
      <c r="ID171" s="97"/>
      <c r="IE171" s="97"/>
      <c r="IF171" s="97"/>
      <c r="IG171" s="97"/>
      <c r="IH171" s="97"/>
      <c r="II171" s="97"/>
      <c r="IJ171" s="97"/>
      <c r="IK171" s="97"/>
      <c r="IL171" s="97"/>
      <c r="IM171" s="97"/>
      <c r="IN171" s="97"/>
      <c r="IO171" s="97"/>
      <c r="IP171" s="97"/>
      <c r="IQ171" s="97"/>
      <c r="IR171" s="97"/>
      <c r="IS171" s="97"/>
      <c r="IT171" s="97"/>
    </row>
    <row r="172" spans="1:254" ht="15.95" customHeight="1">
      <c r="A172" s="130" t="s">
        <v>169</v>
      </c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97"/>
      <c r="R172" s="203"/>
      <c r="S172" s="203"/>
      <c r="T172" s="203"/>
      <c r="U172" s="203"/>
      <c r="V172" s="203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7"/>
      <c r="FF172" s="97"/>
      <c r="FG172" s="97"/>
      <c r="FH172" s="97"/>
      <c r="FI172" s="97"/>
      <c r="FJ172" s="97"/>
      <c r="FK172" s="97"/>
      <c r="FL172" s="97"/>
      <c r="FM172" s="97"/>
      <c r="FN172" s="97"/>
      <c r="FO172" s="97"/>
      <c r="FP172" s="97"/>
      <c r="FQ172" s="97"/>
      <c r="FR172" s="97"/>
      <c r="FS172" s="97"/>
      <c r="FT172" s="97"/>
      <c r="FU172" s="97"/>
      <c r="FV172" s="97"/>
      <c r="FW172" s="97"/>
      <c r="FX172" s="97"/>
      <c r="FY172" s="97"/>
      <c r="FZ172" s="97"/>
      <c r="GA172" s="97"/>
      <c r="GB172" s="97"/>
      <c r="GC172" s="97"/>
      <c r="GD172" s="97"/>
      <c r="GE172" s="97"/>
      <c r="GF172" s="97"/>
      <c r="GG172" s="97"/>
      <c r="GH172" s="97"/>
      <c r="GI172" s="97"/>
      <c r="GJ172" s="97"/>
      <c r="GK172" s="97"/>
      <c r="GL172" s="97"/>
      <c r="GM172" s="97"/>
      <c r="GN172" s="97"/>
      <c r="GO172" s="97"/>
      <c r="GP172" s="97"/>
      <c r="GQ172" s="97"/>
      <c r="GR172" s="97"/>
      <c r="GS172" s="97"/>
      <c r="GT172" s="97"/>
      <c r="GU172" s="97"/>
      <c r="GV172" s="97"/>
      <c r="GW172" s="97"/>
      <c r="GX172" s="97"/>
      <c r="GY172" s="97"/>
      <c r="GZ172" s="97"/>
      <c r="HA172" s="97"/>
      <c r="HB172" s="97"/>
      <c r="HC172" s="97"/>
      <c r="HD172" s="97"/>
      <c r="HE172" s="97"/>
      <c r="HF172" s="97"/>
      <c r="HG172" s="97"/>
      <c r="HH172" s="97"/>
      <c r="HI172" s="97"/>
      <c r="HJ172" s="97"/>
      <c r="HK172" s="97"/>
      <c r="HL172" s="97"/>
      <c r="HM172" s="97"/>
      <c r="HN172" s="97"/>
      <c r="HO172" s="97"/>
      <c r="HP172" s="97"/>
      <c r="HQ172" s="97"/>
      <c r="HR172" s="97"/>
      <c r="HS172" s="97"/>
      <c r="HT172" s="97"/>
      <c r="HU172" s="97"/>
      <c r="HV172" s="97"/>
      <c r="HW172" s="97"/>
      <c r="HX172" s="97"/>
      <c r="HY172" s="97"/>
      <c r="HZ172" s="97"/>
      <c r="IA172" s="97"/>
      <c r="IB172" s="97"/>
      <c r="IC172" s="97"/>
      <c r="ID172" s="97"/>
      <c r="IE172" s="97"/>
      <c r="IF172" s="97"/>
      <c r="IG172" s="97"/>
      <c r="IH172" s="97"/>
      <c r="II172" s="97"/>
      <c r="IJ172" s="97"/>
      <c r="IK172" s="97"/>
      <c r="IL172" s="97"/>
      <c r="IM172" s="97"/>
      <c r="IN172" s="97"/>
      <c r="IO172" s="97"/>
      <c r="IP172" s="97"/>
      <c r="IQ172" s="97"/>
      <c r="IR172" s="97"/>
      <c r="IS172" s="97"/>
      <c r="IT172" s="97"/>
    </row>
    <row r="173" spans="1:254" ht="15.95" customHeight="1">
      <c r="A173" s="489" t="s">
        <v>170</v>
      </c>
      <c r="B173" s="490"/>
      <c r="C173" s="490"/>
      <c r="D173" s="490"/>
      <c r="E173" s="490"/>
      <c r="F173" s="490"/>
      <c r="G173" s="490"/>
      <c r="H173" s="490"/>
      <c r="I173" s="490"/>
      <c r="J173" s="490"/>
      <c r="K173" s="490"/>
      <c r="L173" s="490"/>
      <c r="M173" s="490"/>
      <c r="N173" s="490"/>
      <c r="O173" s="490"/>
      <c r="P173" s="490"/>
      <c r="Q173" s="97"/>
      <c r="R173" s="203"/>
      <c r="S173" s="203"/>
      <c r="T173" s="203"/>
      <c r="U173" s="203"/>
      <c r="V173" s="203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7"/>
      <c r="BA173" s="97"/>
      <c r="BB173" s="97"/>
      <c r="BC173" s="97"/>
      <c r="BD173" s="97"/>
      <c r="BE173" s="97"/>
      <c r="BF173" s="97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7"/>
      <c r="BS173" s="97"/>
      <c r="BT173" s="97"/>
      <c r="BU173" s="97"/>
      <c r="BV173" s="97"/>
      <c r="BW173" s="97"/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/>
      <c r="CI173" s="97"/>
      <c r="CJ173" s="97"/>
      <c r="CK173" s="97"/>
      <c r="CL173" s="97"/>
      <c r="CM173" s="97"/>
      <c r="CN173" s="97"/>
      <c r="CO173" s="97"/>
      <c r="CP173" s="97"/>
      <c r="CQ173" s="97"/>
      <c r="CR173" s="97"/>
      <c r="CS173" s="97"/>
      <c r="CT173" s="97"/>
      <c r="CU173" s="97"/>
      <c r="CV173" s="97"/>
      <c r="CW173" s="97"/>
      <c r="CX173" s="97"/>
      <c r="CY173" s="97"/>
      <c r="CZ173" s="97"/>
      <c r="DA173" s="97"/>
      <c r="DB173" s="97"/>
      <c r="DC173" s="97"/>
      <c r="DD173" s="97"/>
      <c r="DE173" s="97"/>
      <c r="DF173" s="97"/>
      <c r="DG173" s="97"/>
      <c r="DH173" s="97"/>
      <c r="DI173" s="97"/>
      <c r="DJ173" s="97"/>
      <c r="DK173" s="97"/>
      <c r="DL173" s="97"/>
      <c r="DM173" s="97"/>
      <c r="DN173" s="97"/>
      <c r="DO173" s="97"/>
      <c r="DP173" s="97"/>
      <c r="DQ173" s="97"/>
      <c r="DR173" s="97"/>
      <c r="DS173" s="97"/>
      <c r="DT173" s="97"/>
      <c r="DU173" s="97"/>
      <c r="DV173" s="97"/>
      <c r="DW173" s="97"/>
      <c r="DX173" s="97"/>
      <c r="DY173" s="97"/>
      <c r="DZ173" s="97"/>
      <c r="EA173" s="97"/>
      <c r="EB173" s="97"/>
      <c r="EC173" s="97"/>
      <c r="ED173" s="97"/>
      <c r="EE173" s="97"/>
      <c r="EF173" s="97"/>
      <c r="EG173" s="97"/>
      <c r="EH173" s="97"/>
      <c r="EI173" s="97"/>
      <c r="EJ173" s="97"/>
      <c r="EK173" s="97"/>
      <c r="EL173" s="97"/>
      <c r="EM173" s="97"/>
      <c r="EN173" s="97"/>
      <c r="EO173" s="97"/>
      <c r="EP173" s="97"/>
      <c r="EQ173" s="97"/>
      <c r="ER173" s="97"/>
      <c r="ES173" s="97"/>
      <c r="ET173" s="97"/>
      <c r="EU173" s="97"/>
      <c r="EV173" s="97"/>
      <c r="EW173" s="97"/>
      <c r="EX173" s="97"/>
      <c r="EY173" s="97"/>
      <c r="EZ173" s="97"/>
      <c r="FA173" s="97"/>
      <c r="FB173" s="97"/>
      <c r="FC173" s="97"/>
      <c r="FD173" s="97"/>
      <c r="FE173" s="97"/>
      <c r="FF173" s="97"/>
      <c r="FG173" s="97"/>
      <c r="FH173" s="97"/>
      <c r="FI173" s="97"/>
      <c r="FJ173" s="97"/>
      <c r="FK173" s="97"/>
      <c r="FL173" s="97"/>
      <c r="FM173" s="97"/>
      <c r="FN173" s="97"/>
      <c r="FO173" s="97"/>
      <c r="FP173" s="97"/>
      <c r="FQ173" s="97"/>
      <c r="FR173" s="97"/>
      <c r="FS173" s="97"/>
      <c r="FT173" s="97"/>
      <c r="FU173" s="97"/>
      <c r="FV173" s="97"/>
      <c r="FW173" s="97"/>
      <c r="FX173" s="97"/>
      <c r="FY173" s="97"/>
      <c r="FZ173" s="97"/>
      <c r="GA173" s="97"/>
      <c r="GB173" s="97"/>
      <c r="GC173" s="97"/>
      <c r="GD173" s="97"/>
      <c r="GE173" s="97"/>
      <c r="GF173" s="97"/>
      <c r="GG173" s="97"/>
      <c r="GH173" s="97"/>
      <c r="GI173" s="97"/>
      <c r="GJ173" s="97"/>
      <c r="GK173" s="97"/>
      <c r="GL173" s="97"/>
      <c r="GM173" s="97"/>
      <c r="GN173" s="97"/>
      <c r="GO173" s="97"/>
      <c r="GP173" s="97"/>
      <c r="GQ173" s="97"/>
      <c r="GR173" s="97"/>
      <c r="GS173" s="97"/>
      <c r="GT173" s="97"/>
      <c r="GU173" s="97"/>
      <c r="GV173" s="97"/>
      <c r="GW173" s="97"/>
      <c r="GX173" s="97"/>
      <c r="GY173" s="97"/>
      <c r="GZ173" s="97"/>
      <c r="HA173" s="97"/>
      <c r="HB173" s="97"/>
      <c r="HC173" s="97"/>
      <c r="HD173" s="97"/>
      <c r="HE173" s="97"/>
      <c r="HF173" s="97"/>
      <c r="HG173" s="97"/>
      <c r="HH173" s="97"/>
      <c r="HI173" s="97"/>
      <c r="HJ173" s="97"/>
      <c r="HK173" s="97"/>
      <c r="HL173" s="97"/>
      <c r="HM173" s="97"/>
      <c r="HN173" s="97"/>
      <c r="HO173" s="97"/>
      <c r="HP173" s="97"/>
      <c r="HQ173" s="97"/>
      <c r="HR173" s="97"/>
      <c r="HS173" s="97"/>
      <c r="HT173" s="97"/>
      <c r="HU173" s="97"/>
      <c r="HV173" s="97"/>
      <c r="HW173" s="97"/>
      <c r="HX173" s="97"/>
      <c r="HY173" s="97"/>
      <c r="HZ173" s="97"/>
      <c r="IA173" s="97"/>
      <c r="IB173" s="97"/>
      <c r="IC173" s="97"/>
      <c r="ID173" s="97"/>
      <c r="IE173" s="97"/>
      <c r="IF173" s="97"/>
      <c r="IG173" s="97"/>
      <c r="IH173" s="97"/>
      <c r="II173" s="97"/>
      <c r="IJ173" s="97"/>
      <c r="IK173" s="97"/>
      <c r="IL173" s="97"/>
      <c r="IM173" s="97"/>
      <c r="IN173" s="97"/>
      <c r="IO173" s="97"/>
      <c r="IP173" s="97"/>
      <c r="IQ173" s="97"/>
      <c r="IR173" s="97"/>
      <c r="IS173" s="97"/>
      <c r="IT173" s="97"/>
    </row>
    <row r="174" spans="1:254" ht="15.95" customHeight="1">
      <c r="A174" s="128" t="s">
        <v>171</v>
      </c>
      <c r="B174" s="128"/>
      <c r="C174" s="128"/>
      <c r="D174" s="128"/>
      <c r="E174" s="128"/>
      <c r="F174" s="128"/>
      <c r="G174" s="128"/>
      <c r="H174" s="128"/>
      <c r="I174" s="128"/>
      <c r="J174" s="128"/>
      <c r="K174" s="129"/>
      <c r="L174" s="129"/>
      <c r="M174" s="129"/>
      <c r="N174" s="129"/>
      <c r="O174" s="129"/>
      <c r="P174" s="129"/>
      <c r="Q174" s="97"/>
      <c r="R174" s="203"/>
      <c r="S174" s="203"/>
      <c r="T174" s="203"/>
      <c r="U174" s="203"/>
      <c r="V174" s="203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7"/>
      <c r="BA174" s="97"/>
      <c r="BB174" s="97"/>
      <c r="BC174" s="97"/>
      <c r="BD174" s="97"/>
      <c r="BE174" s="97"/>
      <c r="BF174" s="97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7"/>
      <c r="BS174" s="97"/>
      <c r="BT174" s="97"/>
      <c r="BU174" s="97"/>
      <c r="BV174" s="97"/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7"/>
      <c r="CK174" s="97"/>
      <c r="CL174" s="97"/>
      <c r="CM174" s="97"/>
      <c r="CN174" s="97"/>
      <c r="CO174" s="97"/>
      <c r="CP174" s="97"/>
      <c r="CQ174" s="97"/>
      <c r="CR174" s="97"/>
      <c r="CS174" s="97"/>
      <c r="CT174" s="97"/>
      <c r="CU174" s="97"/>
      <c r="CV174" s="97"/>
      <c r="CW174" s="97"/>
      <c r="CX174" s="97"/>
      <c r="CY174" s="97"/>
      <c r="CZ174" s="97"/>
      <c r="DA174" s="97"/>
      <c r="DB174" s="97"/>
      <c r="DC174" s="97"/>
      <c r="DD174" s="97"/>
      <c r="DE174" s="97"/>
      <c r="DF174" s="97"/>
      <c r="DG174" s="97"/>
      <c r="DH174" s="97"/>
      <c r="DI174" s="97"/>
      <c r="DJ174" s="97"/>
      <c r="DK174" s="97"/>
      <c r="DL174" s="97"/>
      <c r="DM174" s="97"/>
      <c r="DN174" s="97"/>
      <c r="DO174" s="97"/>
      <c r="DP174" s="97"/>
      <c r="DQ174" s="97"/>
      <c r="DR174" s="97"/>
      <c r="DS174" s="97"/>
      <c r="DT174" s="97"/>
      <c r="DU174" s="97"/>
      <c r="DV174" s="97"/>
      <c r="DW174" s="97"/>
      <c r="DX174" s="97"/>
      <c r="DY174" s="97"/>
      <c r="DZ174" s="97"/>
      <c r="EA174" s="97"/>
      <c r="EB174" s="97"/>
      <c r="EC174" s="97"/>
      <c r="ED174" s="97"/>
      <c r="EE174" s="97"/>
      <c r="EF174" s="97"/>
      <c r="EG174" s="97"/>
      <c r="EH174" s="97"/>
      <c r="EI174" s="97"/>
      <c r="EJ174" s="97"/>
      <c r="EK174" s="97"/>
      <c r="EL174" s="97"/>
      <c r="EM174" s="97"/>
      <c r="EN174" s="97"/>
      <c r="EO174" s="97"/>
      <c r="EP174" s="97"/>
      <c r="EQ174" s="97"/>
      <c r="ER174" s="97"/>
      <c r="ES174" s="97"/>
      <c r="ET174" s="97"/>
      <c r="EU174" s="97"/>
      <c r="EV174" s="97"/>
      <c r="EW174" s="97"/>
      <c r="EX174" s="97"/>
      <c r="EY174" s="97"/>
      <c r="EZ174" s="97"/>
      <c r="FA174" s="97"/>
      <c r="FB174" s="97"/>
      <c r="FC174" s="97"/>
      <c r="FD174" s="97"/>
      <c r="FE174" s="97"/>
      <c r="FF174" s="97"/>
      <c r="FG174" s="97"/>
      <c r="FH174" s="97"/>
      <c r="FI174" s="97"/>
      <c r="FJ174" s="97"/>
      <c r="FK174" s="97"/>
      <c r="FL174" s="97"/>
      <c r="FM174" s="97"/>
      <c r="FN174" s="97"/>
      <c r="FO174" s="97"/>
      <c r="FP174" s="97"/>
      <c r="FQ174" s="97"/>
      <c r="FR174" s="97"/>
      <c r="FS174" s="97"/>
      <c r="FT174" s="97"/>
      <c r="FU174" s="97"/>
      <c r="FV174" s="97"/>
      <c r="FW174" s="97"/>
      <c r="FX174" s="97"/>
      <c r="FY174" s="97"/>
      <c r="FZ174" s="97"/>
      <c r="GA174" s="97"/>
      <c r="GB174" s="97"/>
      <c r="GC174" s="97"/>
      <c r="GD174" s="97"/>
      <c r="GE174" s="97"/>
      <c r="GF174" s="97"/>
      <c r="GG174" s="97"/>
      <c r="GH174" s="97"/>
      <c r="GI174" s="97"/>
      <c r="GJ174" s="97"/>
      <c r="GK174" s="97"/>
      <c r="GL174" s="97"/>
      <c r="GM174" s="97"/>
      <c r="GN174" s="97"/>
      <c r="GO174" s="97"/>
      <c r="GP174" s="97"/>
      <c r="GQ174" s="97"/>
      <c r="GR174" s="97"/>
      <c r="GS174" s="97"/>
      <c r="GT174" s="97"/>
      <c r="GU174" s="97"/>
      <c r="GV174" s="97"/>
      <c r="GW174" s="97"/>
      <c r="GX174" s="97"/>
      <c r="GY174" s="97"/>
      <c r="GZ174" s="97"/>
      <c r="HA174" s="97"/>
      <c r="HB174" s="97"/>
      <c r="HC174" s="97"/>
      <c r="HD174" s="97"/>
      <c r="HE174" s="97"/>
      <c r="HF174" s="97"/>
      <c r="HG174" s="97"/>
      <c r="HH174" s="97"/>
      <c r="HI174" s="97"/>
      <c r="HJ174" s="97"/>
      <c r="HK174" s="97"/>
      <c r="HL174" s="97"/>
      <c r="HM174" s="97"/>
      <c r="HN174" s="97"/>
      <c r="HO174" s="97"/>
      <c r="HP174" s="97"/>
      <c r="HQ174" s="97"/>
      <c r="HR174" s="97"/>
      <c r="HS174" s="97"/>
      <c r="HT174" s="97"/>
      <c r="HU174" s="97"/>
      <c r="HV174" s="97"/>
      <c r="HW174" s="97"/>
      <c r="HX174" s="97"/>
      <c r="HY174" s="97"/>
      <c r="HZ174" s="97"/>
      <c r="IA174" s="97"/>
      <c r="IB174" s="97"/>
      <c r="IC174" s="97"/>
      <c r="ID174" s="97"/>
      <c r="IE174" s="97"/>
      <c r="IF174" s="97"/>
      <c r="IG174" s="97"/>
      <c r="IH174" s="97"/>
      <c r="II174" s="97"/>
      <c r="IJ174" s="97"/>
      <c r="IK174" s="97"/>
      <c r="IL174" s="97"/>
      <c r="IM174" s="97"/>
      <c r="IN174" s="97"/>
      <c r="IO174" s="97"/>
      <c r="IP174" s="97"/>
      <c r="IQ174" s="97"/>
      <c r="IR174" s="97"/>
      <c r="IS174" s="97"/>
      <c r="IT174" s="97"/>
    </row>
    <row r="175" spans="1:254" ht="15.95" customHeight="1">
      <c r="A175" s="128" t="s">
        <v>172</v>
      </c>
      <c r="B175" s="97"/>
      <c r="C175" s="97"/>
      <c r="D175" s="97"/>
      <c r="E175" s="97"/>
      <c r="F175" s="97"/>
      <c r="G175" s="97"/>
      <c r="H175" s="97"/>
      <c r="I175" s="97"/>
      <c r="J175" s="133"/>
      <c r="K175" s="97"/>
      <c r="L175" s="97"/>
      <c r="M175" s="134"/>
      <c r="N175" s="97"/>
      <c r="O175" s="97"/>
      <c r="P175" s="97"/>
      <c r="Q175" s="97"/>
      <c r="R175" s="203"/>
      <c r="S175" s="203"/>
      <c r="T175" s="203"/>
      <c r="U175" s="203"/>
      <c r="V175" s="203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  <c r="DG175" s="97"/>
      <c r="DH175" s="97"/>
      <c r="DI175" s="97"/>
      <c r="DJ175" s="97"/>
      <c r="DK175" s="97"/>
      <c r="DL175" s="97"/>
      <c r="DM175" s="97"/>
      <c r="DN175" s="97"/>
      <c r="DO175" s="97"/>
      <c r="DP175" s="97"/>
      <c r="DQ175" s="97"/>
      <c r="DR175" s="97"/>
      <c r="DS175" s="97"/>
      <c r="DT175" s="97"/>
      <c r="DU175" s="97"/>
      <c r="DV175" s="97"/>
      <c r="DW175" s="97"/>
      <c r="DX175" s="97"/>
      <c r="DY175" s="97"/>
      <c r="DZ175" s="97"/>
      <c r="EA175" s="97"/>
      <c r="EB175" s="97"/>
      <c r="EC175" s="97"/>
      <c r="ED175" s="97"/>
      <c r="EE175" s="97"/>
      <c r="EF175" s="97"/>
      <c r="EG175" s="97"/>
      <c r="EH175" s="97"/>
      <c r="EI175" s="97"/>
      <c r="EJ175" s="97"/>
      <c r="EK175" s="97"/>
      <c r="EL175" s="97"/>
      <c r="EM175" s="97"/>
      <c r="EN175" s="97"/>
      <c r="EO175" s="97"/>
      <c r="EP175" s="97"/>
      <c r="EQ175" s="97"/>
      <c r="ER175" s="97"/>
      <c r="ES175" s="97"/>
      <c r="ET175" s="97"/>
      <c r="EU175" s="97"/>
      <c r="EV175" s="97"/>
      <c r="EW175" s="97"/>
      <c r="EX175" s="97"/>
      <c r="EY175" s="97"/>
      <c r="EZ175" s="97"/>
      <c r="FA175" s="97"/>
      <c r="FB175" s="97"/>
      <c r="FC175" s="97"/>
      <c r="FD175" s="97"/>
      <c r="FE175" s="97"/>
      <c r="FF175" s="97"/>
      <c r="FG175" s="97"/>
      <c r="FH175" s="97"/>
      <c r="FI175" s="97"/>
      <c r="FJ175" s="97"/>
      <c r="FK175" s="97"/>
      <c r="FL175" s="97"/>
      <c r="FM175" s="97"/>
      <c r="FN175" s="97"/>
      <c r="FO175" s="97"/>
      <c r="FP175" s="97"/>
      <c r="FQ175" s="97"/>
      <c r="FR175" s="97"/>
      <c r="FS175" s="97"/>
      <c r="FT175" s="97"/>
      <c r="FU175" s="97"/>
      <c r="FV175" s="97"/>
      <c r="FW175" s="97"/>
      <c r="FX175" s="97"/>
      <c r="FY175" s="97"/>
      <c r="FZ175" s="97"/>
      <c r="GA175" s="97"/>
      <c r="GB175" s="97"/>
      <c r="GC175" s="97"/>
      <c r="GD175" s="97"/>
      <c r="GE175" s="97"/>
      <c r="GF175" s="97"/>
      <c r="GG175" s="97"/>
      <c r="GH175" s="97"/>
      <c r="GI175" s="97"/>
      <c r="GJ175" s="97"/>
      <c r="GK175" s="97"/>
      <c r="GL175" s="97"/>
      <c r="GM175" s="97"/>
      <c r="GN175" s="97"/>
      <c r="GO175" s="97"/>
      <c r="GP175" s="97"/>
      <c r="GQ175" s="97"/>
      <c r="GR175" s="97"/>
      <c r="GS175" s="97"/>
      <c r="GT175" s="97"/>
      <c r="GU175" s="97"/>
      <c r="GV175" s="97"/>
      <c r="GW175" s="97"/>
      <c r="GX175" s="97"/>
      <c r="GY175" s="97"/>
      <c r="GZ175" s="97"/>
      <c r="HA175" s="97"/>
      <c r="HB175" s="97"/>
      <c r="HC175" s="97"/>
      <c r="HD175" s="97"/>
      <c r="HE175" s="97"/>
      <c r="HF175" s="97"/>
      <c r="HG175" s="97"/>
      <c r="HH175" s="97"/>
      <c r="HI175" s="97"/>
      <c r="HJ175" s="97"/>
      <c r="HK175" s="97"/>
      <c r="HL175" s="97"/>
      <c r="HM175" s="97"/>
      <c r="HN175" s="97"/>
      <c r="HO175" s="97"/>
      <c r="HP175" s="97"/>
      <c r="HQ175" s="97"/>
      <c r="HR175" s="97"/>
      <c r="HS175" s="97"/>
      <c r="HT175" s="97"/>
      <c r="HU175" s="97"/>
      <c r="HV175" s="97"/>
      <c r="HW175" s="97"/>
      <c r="HX175" s="97"/>
      <c r="HY175" s="97"/>
      <c r="HZ175" s="97"/>
      <c r="IA175" s="97"/>
      <c r="IB175" s="97"/>
      <c r="IC175" s="97"/>
      <c r="ID175" s="97"/>
      <c r="IE175" s="97"/>
      <c r="IF175" s="97"/>
      <c r="IG175" s="97"/>
      <c r="IH175" s="97"/>
      <c r="II175" s="97"/>
      <c r="IJ175" s="97"/>
      <c r="IK175" s="97"/>
      <c r="IL175" s="97"/>
      <c r="IM175" s="97"/>
      <c r="IN175" s="97"/>
      <c r="IO175" s="97"/>
      <c r="IP175" s="97"/>
      <c r="IQ175" s="97"/>
      <c r="IR175" s="97"/>
      <c r="IS175" s="97"/>
      <c r="IT175" s="97"/>
    </row>
    <row r="176" spans="1:254" ht="15.95" customHeight="1">
      <c r="A176" s="128" t="s">
        <v>173</v>
      </c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97"/>
      <c r="R176" s="203"/>
      <c r="S176" s="203"/>
      <c r="T176" s="203"/>
      <c r="U176" s="203"/>
      <c r="V176" s="203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7"/>
      <c r="BA176" s="97"/>
      <c r="BB176" s="97"/>
      <c r="BC176" s="97"/>
      <c r="BD176" s="97"/>
      <c r="BE176" s="97"/>
      <c r="BF176" s="97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7"/>
      <c r="BS176" s="97"/>
      <c r="BT176" s="97"/>
      <c r="BU176" s="97"/>
      <c r="BV176" s="97"/>
      <c r="BW176" s="97"/>
      <c r="BX176" s="97"/>
      <c r="BY176" s="97"/>
      <c r="BZ176" s="97"/>
      <c r="CA176" s="97"/>
      <c r="CB176" s="97"/>
      <c r="CC176" s="97"/>
      <c r="CD176" s="97"/>
      <c r="CE176" s="97"/>
      <c r="CF176" s="97"/>
      <c r="CG176" s="97"/>
      <c r="CH176" s="97"/>
      <c r="CI176" s="97"/>
      <c r="CJ176" s="97"/>
      <c r="CK176" s="97"/>
      <c r="CL176" s="97"/>
      <c r="CM176" s="97"/>
      <c r="CN176" s="97"/>
      <c r="CO176" s="97"/>
      <c r="CP176" s="97"/>
      <c r="CQ176" s="97"/>
      <c r="CR176" s="97"/>
      <c r="CS176" s="97"/>
      <c r="CT176" s="97"/>
      <c r="CU176" s="97"/>
      <c r="CV176" s="97"/>
      <c r="CW176" s="97"/>
      <c r="CX176" s="97"/>
      <c r="CY176" s="97"/>
      <c r="CZ176" s="97"/>
      <c r="DA176" s="97"/>
      <c r="DB176" s="97"/>
      <c r="DC176" s="97"/>
      <c r="DD176" s="97"/>
      <c r="DE176" s="97"/>
      <c r="DF176" s="97"/>
      <c r="DG176" s="97"/>
      <c r="DH176" s="97"/>
      <c r="DI176" s="97"/>
      <c r="DJ176" s="97"/>
      <c r="DK176" s="97"/>
      <c r="DL176" s="97"/>
      <c r="DM176" s="97"/>
      <c r="DN176" s="97"/>
      <c r="DO176" s="97"/>
      <c r="DP176" s="97"/>
      <c r="DQ176" s="97"/>
      <c r="DR176" s="97"/>
      <c r="DS176" s="97"/>
      <c r="DT176" s="97"/>
      <c r="DU176" s="97"/>
      <c r="DV176" s="97"/>
      <c r="DW176" s="97"/>
      <c r="DX176" s="97"/>
      <c r="DY176" s="97"/>
      <c r="DZ176" s="97"/>
      <c r="EA176" s="97"/>
      <c r="EB176" s="97"/>
      <c r="EC176" s="97"/>
      <c r="ED176" s="97"/>
      <c r="EE176" s="97"/>
      <c r="EF176" s="97"/>
      <c r="EG176" s="97"/>
      <c r="EH176" s="97"/>
      <c r="EI176" s="97"/>
      <c r="EJ176" s="97"/>
      <c r="EK176" s="97"/>
      <c r="EL176" s="97"/>
      <c r="EM176" s="97"/>
      <c r="EN176" s="97"/>
      <c r="EO176" s="97"/>
      <c r="EP176" s="97"/>
      <c r="EQ176" s="97"/>
      <c r="ER176" s="97"/>
      <c r="ES176" s="97"/>
      <c r="ET176" s="97"/>
      <c r="EU176" s="97"/>
      <c r="EV176" s="97"/>
      <c r="EW176" s="97"/>
      <c r="EX176" s="97"/>
      <c r="EY176" s="97"/>
      <c r="EZ176" s="97"/>
      <c r="FA176" s="97"/>
      <c r="FB176" s="97"/>
      <c r="FC176" s="97"/>
      <c r="FD176" s="97"/>
      <c r="FE176" s="97"/>
      <c r="FF176" s="97"/>
      <c r="FG176" s="97"/>
      <c r="FH176" s="97"/>
      <c r="FI176" s="97"/>
      <c r="FJ176" s="97"/>
      <c r="FK176" s="97"/>
      <c r="FL176" s="97"/>
      <c r="FM176" s="97"/>
      <c r="FN176" s="97"/>
      <c r="FO176" s="97"/>
      <c r="FP176" s="97"/>
      <c r="FQ176" s="97"/>
      <c r="FR176" s="97"/>
      <c r="FS176" s="97"/>
      <c r="FT176" s="97"/>
      <c r="FU176" s="97"/>
      <c r="FV176" s="97"/>
      <c r="FW176" s="97"/>
      <c r="FX176" s="97"/>
      <c r="FY176" s="97"/>
      <c r="FZ176" s="97"/>
      <c r="GA176" s="97"/>
      <c r="GB176" s="97"/>
      <c r="GC176" s="97"/>
      <c r="GD176" s="97"/>
      <c r="GE176" s="97"/>
      <c r="GF176" s="97"/>
      <c r="GG176" s="97"/>
      <c r="GH176" s="97"/>
      <c r="GI176" s="97"/>
      <c r="GJ176" s="97"/>
      <c r="GK176" s="97"/>
      <c r="GL176" s="97"/>
      <c r="GM176" s="97"/>
      <c r="GN176" s="97"/>
      <c r="GO176" s="97"/>
      <c r="GP176" s="97"/>
      <c r="GQ176" s="97"/>
      <c r="GR176" s="97"/>
      <c r="GS176" s="97"/>
      <c r="GT176" s="97"/>
      <c r="GU176" s="97"/>
      <c r="GV176" s="97"/>
      <c r="GW176" s="97"/>
      <c r="GX176" s="97"/>
      <c r="GY176" s="97"/>
      <c r="GZ176" s="97"/>
      <c r="HA176" s="97"/>
      <c r="HB176" s="97"/>
      <c r="HC176" s="97"/>
      <c r="HD176" s="97"/>
      <c r="HE176" s="97"/>
      <c r="HF176" s="97"/>
      <c r="HG176" s="97"/>
      <c r="HH176" s="97"/>
      <c r="HI176" s="97"/>
      <c r="HJ176" s="97"/>
      <c r="HK176" s="97"/>
      <c r="HL176" s="97"/>
      <c r="HM176" s="97"/>
      <c r="HN176" s="97"/>
      <c r="HO176" s="97"/>
      <c r="HP176" s="97"/>
      <c r="HQ176" s="97"/>
      <c r="HR176" s="97"/>
      <c r="HS176" s="97"/>
      <c r="HT176" s="97"/>
      <c r="HU176" s="97"/>
      <c r="HV176" s="97"/>
      <c r="HW176" s="97"/>
      <c r="HX176" s="97"/>
      <c r="HY176" s="97"/>
      <c r="HZ176" s="97"/>
      <c r="IA176" s="97"/>
      <c r="IB176" s="97"/>
      <c r="IC176" s="97"/>
      <c r="ID176" s="97"/>
      <c r="IE176" s="97"/>
      <c r="IF176" s="97"/>
      <c r="IG176" s="97"/>
      <c r="IH176" s="97"/>
      <c r="II176" s="97"/>
      <c r="IJ176" s="97"/>
      <c r="IK176" s="97"/>
      <c r="IL176" s="97"/>
      <c r="IM176" s="97"/>
      <c r="IN176" s="97"/>
      <c r="IO176" s="97"/>
      <c r="IP176" s="97"/>
      <c r="IQ176" s="97"/>
      <c r="IR176" s="97"/>
      <c r="IS176" s="97"/>
      <c r="IT176" s="97"/>
    </row>
    <row r="177" spans="1:254" ht="32.1" customHeight="1">
      <c r="A177" s="489" t="s">
        <v>174</v>
      </c>
      <c r="B177" s="490"/>
      <c r="C177" s="490"/>
      <c r="D177" s="490"/>
      <c r="E177" s="490"/>
      <c r="F177" s="490"/>
      <c r="G177" s="490"/>
      <c r="H177" s="490"/>
      <c r="I177" s="490"/>
      <c r="J177" s="490"/>
      <c r="K177" s="490"/>
      <c r="L177" s="490"/>
      <c r="M177" s="490"/>
      <c r="N177" s="490"/>
      <c r="O177" s="490"/>
      <c r="P177" s="129"/>
      <c r="Q177" s="97"/>
      <c r="R177" s="203"/>
      <c r="S177" s="203"/>
      <c r="T177" s="203"/>
      <c r="U177" s="203"/>
      <c r="V177" s="203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7"/>
      <c r="BA177" s="97"/>
      <c r="BB177" s="97"/>
      <c r="BC177" s="97"/>
      <c r="BD177" s="97"/>
      <c r="BE177" s="97"/>
      <c r="BF177" s="97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7"/>
      <c r="BS177" s="97"/>
      <c r="BT177" s="97"/>
      <c r="BU177" s="97"/>
      <c r="BV177" s="97"/>
      <c r="BW177" s="97"/>
      <c r="BX177" s="97"/>
      <c r="BY177" s="97"/>
      <c r="BZ177" s="97"/>
      <c r="CA177" s="97"/>
      <c r="CB177" s="97"/>
      <c r="CC177" s="97"/>
      <c r="CD177" s="97"/>
      <c r="CE177" s="97"/>
      <c r="CF177" s="97"/>
      <c r="CG177" s="97"/>
      <c r="CH177" s="97"/>
      <c r="CI177" s="97"/>
      <c r="CJ177" s="97"/>
      <c r="CK177" s="97"/>
      <c r="CL177" s="97"/>
      <c r="CM177" s="97"/>
      <c r="CN177" s="97"/>
      <c r="CO177" s="97"/>
      <c r="CP177" s="97"/>
      <c r="CQ177" s="97"/>
      <c r="CR177" s="97"/>
      <c r="CS177" s="97"/>
      <c r="CT177" s="97"/>
      <c r="CU177" s="97"/>
      <c r="CV177" s="97"/>
      <c r="CW177" s="97"/>
      <c r="CX177" s="97"/>
      <c r="CY177" s="97"/>
      <c r="CZ177" s="97"/>
      <c r="DA177" s="97"/>
      <c r="DB177" s="97"/>
      <c r="DC177" s="97"/>
      <c r="DD177" s="97"/>
      <c r="DE177" s="97"/>
      <c r="DF177" s="97"/>
      <c r="DG177" s="97"/>
      <c r="DH177" s="97"/>
      <c r="DI177" s="97"/>
      <c r="DJ177" s="97"/>
      <c r="DK177" s="97"/>
      <c r="DL177" s="97"/>
      <c r="DM177" s="97"/>
      <c r="DN177" s="97"/>
      <c r="DO177" s="97"/>
      <c r="DP177" s="97"/>
      <c r="DQ177" s="97"/>
      <c r="DR177" s="97"/>
      <c r="DS177" s="97"/>
      <c r="DT177" s="97"/>
      <c r="DU177" s="97"/>
      <c r="DV177" s="97"/>
      <c r="DW177" s="97"/>
      <c r="DX177" s="97"/>
      <c r="DY177" s="97"/>
      <c r="DZ177" s="97"/>
      <c r="EA177" s="97"/>
      <c r="EB177" s="97"/>
      <c r="EC177" s="97"/>
      <c r="ED177" s="97"/>
      <c r="EE177" s="97"/>
      <c r="EF177" s="97"/>
      <c r="EG177" s="97"/>
      <c r="EH177" s="97"/>
      <c r="EI177" s="97"/>
      <c r="EJ177" s="97"/>
      <c r="EK177" s="97"/>
      <c r="EL177" s="97"/>
      <c r="EM177" s="97"/>
      <c r="EN177" s="97"/>
      <c r="EO177" s="97"/>
      <c r="EP177" s="97"/>
      <c r="EQ177" s="97"/>
      <c r="ER177" s="97"/>
      <c r="ES177" s="97"/>
      <c r="ET177" s="97"/>
      <c r="EU177" s="97"/>
      <c r="EV177" s="97"/>
      <c r="EW177" s="97"/>
      <c r="EX177" s="97"/>
      <c r="EY177" s="97"/>
      <c r="EZ177" s="97"/>
      <c r="FA177" s="97"/>
      <c r="FB177" s="97"/>
      <c r="FC177" s="97"/>
      <c r="FD177" s="97"/>
      <c r="FE177" s="97"/>
      <c r="FF177" s="97"/>
      <c r="FG177" s="97"/>
      <c r="FH177" s="97"/>
      <c r="FI177" s="97"/>
      <c r="FJ177" s="97"/>
      <c r="FK177" s="97"/>
      <c r="FL177" s="97"/>
      <c r="FM177" s="97"/>
      <c r="FN177" s="97"/>
      <c r="FO177" s="97"/>
      <c r="FP177" s="97"/>
      <c r="FQ177" s="97"/>
      <c r="FR177" s="97"/>
      <c r="FS177" s="97"/>
      <c r="FT177" s="97"/>
      <c r="FU177" s="97"/>
      <c r="FV177" s="97"/>
      <c r="FW177" s="97"/>
      <c r="FX177" s="97"/>
      <c r="FY177" s="97"/>
      <c r="FZ177" s="97"/>
      <c r="GA177" s="97"/>
      <c r="GB177" s="97"/>
      <c r="GC177" s="97"/>
      <c r="GD177" s="97"/>
      <c r="GE177" s="97"/>
      <c r="GF177" s="97"/>
      <c r="GG177" s="97"/>
      <c r="GH177" s="97"/>
      <c r="GI177" s="97"/>
      <c r="GJ177" s="97"/>
      <c r="GK177" s="97"/>
      <c r="GL177" s="97"/>
      <c r="GM177" s="97"/>
      <c r="GN177" s="97"/>
      <c r="GO177" s="97"/>
      <c r="GP177" s="97"/>
      <c r="GQ177" s="97"/>
      <c r="GR177" s="97"/>
      <c r="GS177" s="97"/>
      <c r="GT177" s="97"/>
      <c r="GU177" s="97"/>
      <c r="GV177" s="97"/>
      <c r="GW177" s="97"/>
      <c r="GX177" s="97"/>
      <c r="GY177" s="97"/>
      <c r="GZ177" s="97"/>
      <c r="HA177" s="97"/>
      <c r="HB177" s="97"/>
      <c r="HC177" s="97"/>
      <c r="HD177" s="97"/>
      <c r="HE177" s="97"/>
      <c r="HF177" s="97"/>
      <c r="HG177" s="97"/>
      <c r="HH177" s="97"/>
      <c r="HI177" s="97"/>
      <c r="HJ177" s="97"/>
      <c r="HK177" s="97"/>
      <c r="HL177" s="97"/>
      <c r="HM177" s="97"/>
      <c r="HN177" s="97"/>
      <c r="HO177" s="97"/>
      <c r="HP177" s="97"/>
      <c r="HQ177" s="97"/>
      <c r="HR177" s="97"/>
      <c r="HS177" s="97"/>
      <c r="HT177" s="97"/>
      <c r="HU177" s="97"/>
      <c r="HV177" s="97"/>
      <c r="HW177" s="97"/>
      <c r="HX177" s="97"/>
      <c r="HY177" s="97"/>
      <c r="HZ177" s="97"/>
      <c r="IA177" s="97"/>
      <c r="IB177" s="97"/>
      <c r="IC177" s="97"/>
      <c r="ID177" s="97"/>
      <c r="IE177" s="97"/>
      <c r="IF177" s="97"/>
      <c r="IG177" s="97"/>
      <c r="IH177" s="97"/>
      <c r="II177" s="97"/>
      <c r="IJ177" s="97"/>
      <c r="IK177" s="97"/>
      <c r="IL177" s="97"/>
      <c r="IM177" s="97"/>
      <c r="IN177" s="97"/>
      <c r="IO177" s="97"/>
      <c r="IP177" s="97"/>
      <c r="IQ177" s="97"/>
      <c r="IR177" s="97"/>
      <c r="IS177" s="97"/>
      <c r="IT177" s="97"/>
    </row>
    <row r="178" spans="1:254" ht="15.95" customHeight="1">
      <c r="A178" s="135" t="s">
        <v>175</v>
      </c>
      <c r="B178" s="136"/>
      <c r="C178" s="136"/>
      <c r="D178" s="136"/>
      <c r="E178" s="136"/>
      <c r="F178" s="136"/>
      <c r="G178" s="136"/>
      <c r="H178" s="136"/>
      <c r="I178" s="136"/>
      <c r="J178" s="129"/>
      <c r="K178" s="136"/>
      <c r="L178" s="136"/>
      <c r="M178" s="128"/>
      <c r="N178" s="136"/>
      <c r="O178" s="136"/>
      <c r="P178" s="136"/>
      <c r="Q178" s="97"/>
      <c r="R178" s="203"/>
      <c r="S178" s="203"/>
      <c r="T178" s="203"/>
      <c r="U178" s="203"/>
      <c r="V178" s="203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7"/>
      <c r="BS178" s="97"/>
      <c r="BT178" s="97"/>
      <c r="BU178" s="97"/>
      <c r="BV178" s="97"/>
      <c r="BW178" s="97"/>
      <c r="BX178" s="97"/>
      <c r="BY178" s="97"/>
      <c r="BZ178" s="97"/>
      <c r="CA178" s="97"/>
      <c r="CB178" s="97"/>
      <c r="CC178" s="97"/>
      <c r="CD178" s="97"/>
      <c r="CE178" s="97"/>
      <c r="CF178" s="97"/>
      <c r="CG178" s="97"/>
      <c r="CH178" s="97"/>
      <c r="CI178" s="97"/>
      <c r="CJ178" s="97"/>
      <c r="CK178" s="97"/>
      <c r="CL178" s="97"/>
      <c r="CM178" s="97"/>
      <c r="CN178" s="97"/>
      <c r="CO178" s="97"/>
      <c r="CP178" s="97"/>
      <c r="CQ178" s="97"/>
      <c r="CR178" s="97"/>
      <c r="CS178" s="97"/>
      <c r="CT178" s="97"/>
      <c r="CU178" s="97"/>
      <c r="CV178" s="97"/>
      <c r="CW178" s="97"/>
      <c r="CX178" s="97"/>
      <c r="CY178" s="97"/>
      <c r="CZ178" s="97"/>
      <c r="DA178" s="97"/>
      <c r="DB178" s="97"/>
      <c r="DC178" s="97"/>
      <c r="DD178" s="97"/>
      <c r="DE178" s="97"/>
      <c r="DF178" s="97"/>
      <c r="DG178" s="97"/>
      <c r="DH178" s="97"/>
      <c r="DI178" s="97"/>
      <c r="DJ178" s="97"/>
      <c r="DK178" s="97"/>
      <c r="DL178" s="97"/>
      <c r="DM178" s="97"/>
      <c r="DN178" s="97"/>
      <c r="DO178" s="97"/>
      <c r="DP178" s="97"/>
      <c r="DQ178" s="97"/>
      <c r="DR178" s="97"/>
      <c r="DS178" s="97"/>
      <c r="DT178" s="97"/>
      <c r="DU178" s="97"/>
      <c r="DV178" s="97"/>
      <c r="DW178" s="97"/>
      <c r="DX178" s="97"/>
      <c r="DY178" s="97"/>
      <c r="DZ178" s="97"/>
      <c r="EA178" s="97"/>
      <c r="EB178" s="97"/>
      <c r="EC178" s="97"/>
      <c r="ED178" s="97"/>
      <c r="EE178" s="97"/>
      <c r="EF178" s="97"/>
      <c r="EG178" s="97"/>
      <c r="EH178" s="97"/>
      <c r="EI178" s="97"/>
      <c r="EJ178" s="97"/>
      <c r="EK178" s="97"/>
      <c r="EL178" s="97"/>
      <c r="EM178" s="97"/>
      <c r="EN178" s="97"/>
      <c r="EO178" s="97"/>
      <c r="EP178" s="97"/>
      <c r="EQ178" s="97"/>
      <c r="ER178" s="97"/>
      <c r="ES178" s="97"/>
      <c r="ET178" s="97"/>
      <c r="EU178" s="97"/>
      <c r="EV178" s="97"/>
      <c r="EW178" s="97"/>
      <c r="EX178" s="97"/>
      <c r="EY178" s="97"/>
      <c r="EZ178" s="97"/>
      <c r="FA178" s="97"/>
      <c r="FB178" s="97"/>
      <c r="FC178" s="97"/>
      <c r="FD178" s="97"/>
      <c r="FE178" s="97"/>
      <c r="FF178" s="97"/>
      <c r="FG178" s="97"/>
      <c r="FH178" s="97"/>
      <c r="FI178" s="97"/>
      <c r="FJ178" s="97"/>
      <c r="FK178" s="97"/>
      <c r="FL178" s="97"/>
      <c r="FM178" s="97"/>
      <c r="FN178" s="97"/>
      <c r="FO178" s="97"/>
      <c r="FP178" s="97"/>
      <c r="FQ178" s="97"/>
      <c r="FR178" s="97"/>
      <c r="FS178" s="97"/>
      <c r="FT178" s="97"/>
      <c r="FU178" s="97"/>
      <c r="FV178" s="97"/>
      <c r="FW178" s="97"/>
      <c r="FX178" s="97"/>
      <c r="FY178" s="97"/>
      <c r="FZ178" s="97"/>
      <c r="GA178" s="97"/>
      <c r="GB178" s="97"/>
      <c r="GC178" s="97"/>
      <c r="GD178" s="97"/>
      <c r="GE178" s="97"/>
      <c r="GF178" s="97"/>
      <c r="GG178" s="97"/>
      <c r="GH178" s="97"/>
      <c r="GI178" s="97"/>
      <c r="GJ178" s="97"/>
      <c r="GK178" s="97"/>
      <c r="GL178" s="97"/>
      <c r="GM178" s="97"/>
      <c r="GN178" s="97"/>
      <c r="GO178" s="97"/>
      <c r="GP178" s="97"/>
      <c r="GQ178" s="97"/>
      <c r="GR178" s="97"/>
      <c r="GS178" s="97"/>
      <c r="GT178" s="97"/>
      <c r="GU178" s="97"/>
      <c r="GV178" s="97"/>
      <c r="GW178" s="97"/>
      <c r="GX178" s="97"/>
      <c r="GY178" s="97"/>
      <c r="GZ178" s="97"/>
      <c r="HA178" s="97"/>
      <c r="HB178" s="97"/>
      <c r="HC178" s="97"/>
      <c r="HD178" s="97"/>
      <c r="HE178" s="97"/>
      <c r="HF178" s="97"/>
      <c r="HG178" s="97"/>
      <c r="HH178" s="97"/>
      <c r="HI178" s="97"/>
      <c r="HJ178" s="97"/>
      <c r="HK178" s="97"/>
      <c r="HL178" s="97"/>
      <c r="HM178" s="97"/>
      <c r="HN178" s="97"/>
      <c r="HO178" s="97"/>
      <c r="HP178" s="97"/>
      <c r="HQ178" s="97"/>
      <c r="HR178" s="97"/>
      <c r="HS178" s="97"/>
      <c r="HT178" s="97"/>
      <c r="HU178" s="97"/>
      <c r="HV178" s="97"/>
      <c r="HW178" s="97"/>
      <c r="HX178" s="97"/>
      <c r="HY178" s="97"/>
      <c r="HZ178" s="97"/>
      <c r="IA178" s="97"/>
      <c r="IB178" s="97"/>
      <c r="IC178" s="97"/>
      <c r="ID178" s="97"/>
      <c r="IE178" s="97"/>
      <c r="IF178" s="97"/>
      <c r="IG178" s="97"/>
      <c r="IH178" s="97"/>
      <c r="II178" s="97"/>
      <c r="IJ178" s="97"/>
      <c r="IK178" s="97"/>
      <c r="IL178" s="97"/>
      <c r="IM178" s="97"/>
      <c r="IN178" s="97"/>
      <c r="IO178" s="97"/>
      <c r="IP178" s="97"/>
      <c r="IQ178" s="97"/>
      <c r="IR178" s="97"/>
      <c r="IS178" s="97"/>
      <c r="IT178" s="97"/>
    </row>
    <row r="179" spans="1:254" ht="15.95" customHeight="1">
      <c r="A179" s="489" t="s">
        <v>176</v>
      </c>
      <c r="B179" s="490"/>
      <c r="C179" s="490"/>
      <c r="D179" s="490"/>
      <c r="E179" s="490"/>
      <c r="F179" s="490"/>
      <c r="G179" s="490"/>
      <c r="H179" s="490"/>
      <c r="I179" s="490"/>
      <c r="J179" s="490"/>
      <c r="K179" s="490"/>
      <c r="L179" s="490"/>
      <c r="M179" s="490"/>
      <c r="N179" s="490"/>
      <c r="O179" s="490"/>
      <c r="P179" s="136"/>
      <c r="Q179" s="97"/>
      <c r="R179" s="203"/>
      <c r="S179" s="203"/>
      <c r="T179" s="203"/>
      <c r="U179" s="203"/>
      <c r="V179" s="203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7"/>
      <c r="BS179" s="97"/>
      <c r="BT179" s="97"/>
      <c r="BU179" s="97"/>
      <c r="BV179" s="97"/>
      <c r="BW179" s="97"/>
      <c r="BX179" s="97"/>
      <c r="BY179" s="97"/>
      <c r="BZ179" s="97"/>
      <c r="CA179" s="97"/>
      <c r="CB179" s="97"/>
      <c r="CC179" s="97"/>
      <c r="CD179" s="97"/>
      <c r="CE179" s="97"/>
      <c r="CF179" s="97"/>
      <c r="CG179" s="97"/>
      <c r="CH179" s="97"/>
      <c r="CI179" s="97"/>
      <c r="CJ179" s="97"/>
      <c r="CK179" s="97"/>
      <c r="CL179" s="97"/>
      <c r="CM179" s="97"/>
      <c r="CN179" s="97"/>
      <c r="CO179" s="97"/>
      <c r="CP179" s="97"/>
      <c r="CQ179" s="97"/>
      <c r="CR179" s="97"/>
      <c r="CS179" s="97"/>
      <c r="CT179" s="97"/>
      <c r="CU179" s="97"/>
      <c r="CV179" s="97"/>
      <c r="CW179" s="97"/>
      <c r="CX179" s="97"/>
      <c r="CY179" s="97"/>
      <c r="CZ179" s="97"/>
      <c r="DA179" s="97"/>
      <c r="DB179" s="97"/>
      <c r="DC179" s="97"/>
      <c r="DD179" s="97"/>
      <c r="DE179" s="97"/>
      <c r="DF179" s="97"/>
      <c r="DG179" s="97"/>
      <c r="DH179" s="97"/>
      <c r="DI179" s="97"/>
      <c r="DJ179" s="97"/>
      <c r="DK179" s="97"/>
      <c r="DL179" s="97"/>
      <c r="DM179" s="97"/>
      <c r="DN179" s="97"/>
      <c r="DO179" s="97"/>
      <c r="DP179" s="97"/>
      <c r="DQ179" s="97"/>
      <c r="DR179" s="97"/>
      <c r="DS179" s="97"/>
      <c r="DT179" s="97"/>
      <c r="DU179" s="97"/>
      <c r="DV179" s="97"/>
      <c r="DW179" s="97"/>
      <c r="DX179" s="97"/>
      <c r="DY179" s="97"/>
      <c r="DZ179" s="97"/>
      <c r="EA179" s="97"/>
      <c r="EB179" s="97"/>
      <c r="EC179" s="97"/>
      <c r="ED179" s="97"/>
      <c r="EE179" s="97"/>
      <c r="EF179" s="97"/>
      <c r="EG179" s="97"/>
      <c r="EH179" s="97"/>
      <c r="EI179" s="97"/>
      <c r="EJ179" s="97"/>
      <c r="EK179" s="97"/>
      <c r="EL179" s="97"/>
      <c r="EM179" s="97"/>
      <c r="EN179" s="97"/>
      <c r="EO179" s="97"/>
      <c r="EP179" s="97"/>
      <c r="EQ179" s="97"/>
      <c r="ER179" s="97"/>
      <c r="ES179" s="97"/>
      <c r="ET179" s="97"/>
      <c r="EU179" s="97"/>
      <c r="EV179" s="97"/>
      <c r="EW179" s="97"/>
      <c r="EX179" s="97"/>
      <c r="EY179" s="97"/>
      <c r="EZ179" s="97"/>
      <c r="FA179" s="97"/>
      <c r="FB179" s="97"/>
      <c r="FC179" s="97"/>
      <c r="FD179" s="97"/>
      <c r="FE179" s="97"/>
      <c r="FF179" s="97"/>
      <c r="FG179" s="97"/>
      <c r="FH179" s="97"/>
      <c r="FI179" s="97"/>
      <c r="FJ179" s="97"/>
      <c r="FK179" s="97"/>
      <c r="FL179" s="97"/>
      <c r="FM179" s="97"/>
      <c r="FN179" s="97"/>
      <c r="FO179" s="97"/>
      <c r="FP179" s="97"/>
      <c r="FQ179" s="97"/>
      <c r="FR179" s="97"/>
      <c r="FS179" s="97"/>
      <c r="FT179" s="97"/>
      <c r="FU179" s="97"/>
      <c r="FV179" s="97"/>
      <c r="FW179" s="97"/>
      <c r="FX179" s="97"/>
      <c r="FY179" s="97"/>
      <c r="FZ179" s="97"/>
      <c r="GA179" s="97"/>
      <c r="GB179" s="97"/>
      <c r="GC179" s="97"/>
      <c r="GD179" s="97"/>
      <c r="GE179" s="97"/>
      <c r="GF179" s="97"/>
      <c r="GG179" s="97"/>
      <c r="GH179" s="97"/>
      <c r="GI179" s="97"/>
      <c r="GJ179" s="97"/>
      <c r="GK179" s="97"/>
      <c r="GL179" s="97"/>
      <c r="GM179" s="97"/>
      <c r="GN179" s="97"/>
      <c r="GO179" s="97"/>
      <c r="GP179" s="97"/>
      <c r="GQ179" s="97"/>
      <c r="GR179" s="97"/>
      <c r="GS179" s="97"/>
      <c r="GT179" s="97"/>
      <c r="GU179" s="97"/>
      <c r="GV179" s="97"/>
      <c r="GW179" s="97"/>
      <c r="GX179" s="97"/>
      <c r="GY179" s="97"/>
      <c r="GZ179" s="97"/>
      <c r="HA179" s="97"/>
      <c r="HB179" s="97"/>
      <c r="HC179" s="97"/>
      <c r="HD179" s="97"/>
      <c r="HE179" s="97"/>
      <c r="HF179" s="97"/>
      <c r="HG179" s="97"/>
      <c r="HH179" s="97"/>
      <c r="HI179" s="97"/>
      <c r="HJ179" s="97"/>
      <c r="HK179" s="97"/>
      <c r="HL179" s="97"/>
      <c r="HM179" s="97"/>
      <c r="HN179" s="97"/>
      <c r="HO179" s="97"/>
      <c r="HP179" s="97"/>
      <c r="HQ179" s="97"/>
      <c r="HR179" s="97"/>
      <c r="HS179" s="97"/>
      <c r="HT179" s="97"/>
      <c r="HU179" s="97"/>
      <c r="HV179" s="97"/>
      <c r="HW179" s="97"/>
      <c r="HX179" s="97"/>
      <c r="HY179" s="97"/>
      <c r="HZ179" s="97"/>
      <c r="IA179" s="97"/>
      <c r="IB179" s="97"/>
      <c r="IC179" s="97"/>
      <c r="ID179" s="97"/>
      <c r="IE179" s="97"/>
      <c r="IF179" s="97"/>
      <c r="IG179" s="97"/>
      <c r="IH179" s="97"/>
      <c r="II179" s="97"/>
      <c r="IJ179" s="97"/>
      <c r="IK179" s="97"/>
      <c r="IL179" s="97"/>
      <c r="IM179" s="97"/>
      <c r="IN179" s="97"/>
      <c r="IO179" s="97"/>
      <c r="IP179" s="97"/>
      <c r="IQ179" s="97"/>
      <c r="IR179" s="97"/>
      <c r="IS179" s="97"/>
      <c r="IT179" s="97"/>
    </row>
    <row r="180" spans="1:254" ht="15.95" customHeight="1">
      <c r="A180" s="489" t="s">
        <v>177</v>
      </c>
      <c r="B180" s="490"/>
      <c r="C180" s="490"/>
      <c r="D180" s="490"/>
      <c r="E180" s="490"/>
      <c r="F180" s="490"/>
      <c r="G180" s="490"/>
      <c r="H180" s="490"/>
      <c r="I180" s="490"/>
      <c r="J180" s="490"/>
      <c r="K180" s="490"/>
      <c r="L180" s="490"/>
      <c r="M180" s="490"/>
      <c r="N180" s="490"/>
      <c r="O180" s="490"/>
      <c r="P180" s="136"/>
      <c r="Q180" s="97"/>
      <c r="R180" s="203"/>
      <c r="S180" s="203"/>
      <c r="T180" s="203"/>
      <c r="U180" s="203"/>
      <c r="V180" s="203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7"/>
      <c r="BS180" s="97"/>
      <c r="BT180" s="97"/>
      <c r="BU180" s="97"/>
      <c r="BV180" s="97"/>
      <c r="BW180" s="97"/>
      <c r="BX180" s="97"/>
      <c r="BY180" s="97"/>
      <c r="BZ180" s="97"/>
      <c r="CA180" s="97"/>
      <c r="CB180" s="97"/>
      <c r="CC180" s="97"/>
      <c r="CD180" s="97"/>
      <c r="CE180" s="97"/>
      <c r="CF180" s="97"/>
      <c r="CG180" s="97"/>
      <c r="CH180" s="97"/>
      <c r="CI180" s="97"/>
      <c r="CJ180" s="97"/>
      <c r="CK180" s="97"/>
      <c r="CL180" s="97"/>
      <c r="CM180" s="97"/>
      <c r="CN180" s="97"/>
      <c r="CO180" s="97"/>
      <c r="CP180" s="97"/>
      <c r="CQ180" s="97"/>
      <c r="CR180" s="97"/>
      <c r="CS180" s="97"/>
      <c r="CT180" s="97"/>
      <c r="CU180" s="97"/>
      <c r="CV180" s="97"/>
      <c r="CW180" s="97"/>
      <c r="CX180" s="97"/>
      <c r="CY180" s="97"/>
      <c r="CZ180" s="97"/>
      <c r="DA180" s="97"/>
      <c r="DB180" s="97"/>
      <c r="DC180" s="97"/>
      <c r="DD180" s="97"/>
      <c r="DE180" s="97"/>
      <c r="DF180" s="97"/>
      <c r="DG180" s="97"/>
      <c r="DH180" s="97"/>
      <c r="DI180" s="97"/>
      <c r="DJ180" s="97"/>
      <c r="DK180" s="97"/>
      <c r="DL180" s="97"/>
      <c r="DM180" s="97"/>
      <c r="DN180" s="97"/>
      <c r="DO180" s="97"/>
      <c r="DP180" s="97"/>
      <c r="DQ180" s="97"/>
      <c r="DR180" s="97"/>
      <c r="DS180" s="97"/>
      <c r="DT180" s="97"/>
      <c r="DU180" s="97"/>
      <c r="DV180" s="97"/>
      <c r="DW180" s="97"/>
      <c r="DX180" s="97"/>
      <c r="DY180" s="97"/>
      <c r="DZ180" s="97"/>
      <c r="EA180" s="97"/>
      <c r="EB180" s="97"/>
      <c r="EC180" s="97"/>
      <c r="ED180" s="97"/>
      <c r="EE180" s="97"/>
      <c r="EF180" s="97"/>
      <c r="EG180" s="97"/>
      <c r="EH180" s="97"/>
      <c r="EI180" s="97"/>
      <c r="EJ180" s="97"/>
      <c r="EK180" s="97"/>
      <c r="EL180" s="97"/>
      <c r="EM180" s="97"/>
      <c r="EN180" s="97"/>
      <c r="EO180" s="97"/>
      <c r="EP180" s="97"/>
      <c r="EQ180" s="97"/>
      <c r="ER180" s="97"/>
      <c r="ES180" s="97"/>
      <c r="ET180" s="97"/>
      <c r="EU180" s="97"/>
      <c r="EV180" s="97"/>
      <c r="EW180" s="97"/>
      <c r="EX180" s="97"/>
      <c r="EY180" s="97"/>
      <c r="EZ180" s="97"/>
      <c r="FA180" s="97"/>
      <c r="FB180" s="97"/>
      <c r="FC180" s="97"/>
      <c r="FD180" s="97"/>
      <c r="FE180" s="97"/>
      <c r="FF180" s="97"/>
      <c r="FG180" s="97"/>
      <c r="FH180" s="97"/>
      <c r="FI180" s="97"/>
      <c r="FJ180" s="97"/>
      <c r="FK180" s="97"/>
      <c r="FL180" s="97"/>
      <c r="FM180" s="97"/>
      <c r="FN180" s="97"/>
      <c r="FO180" s="97"/>
      <c r="FP180" s="97"/>
      <c r="FQ180" s="97"/>
      <c r="FR180" s="97"/>
      <c r="FS180" s="97"/>
      <c r="FT180" s="97"/>
      <c r="FU180" s="97"/>
      <c r="FV180" s="97"/>
      <c r="FW180" s="97"/>
      <c r="FX180" s="97"/>
      <c r="FY180" s="97"/>
      <c r="FZ180" s="97"/>
      <c r="GA180" s="97"/>
      <c r="GB180" s="97"/>
      <c r="GC180" s="97"/>
      <c r="GD180" s="97"/>
      <c r="GE180" s="97"/>
      <c r="GF180" s="97"/>
      <c r="GG180" s="97"/>
      <c r="GH180" s="97"/>
      <c r="GI180" s="97"/>
      <c r="GJ180" s="97"/>
      <c r="GK180" s="97"/>
      <c r="GL180" s="97"/>
      <c r="GM180" s="97"/>
      <c r="GN180" s="97"/>
      <c r="GO180" s="97"/>
      <c r="GP180" s="97"/>
      <c r="GQ180" s="97"/>
      <c r="GR180" s="97"/>
      <c r="GS180" s="97"/>
      <c r="GT180" s="97"/>
      <c r="GU180" s="97"/>
      <c r="GV180" s="97"/>
      <c r="GW180" s="97"/>
      <c r="GX180" s="97"/>
      <c r="GY180" s="97"/>
      <c r="GZ180" s="97"/>
      <c r="HA180" s="97"/>
      <c r="HB180" s="97"/>
      <c r="HC180" s="97"/>
      <c r="HD180" s="97"/>
      <c r="HE180" s="97"/>
      <c r="HF180" s="97"/>
      <c r="HG180" s="97"/>
      <c r="HH180" s="97"/>
      <c r="HI180" s="97"/>
      <c r="HJ180" s="97"/>
      <c r="HK180" s="97"/>
      <c r="HL180" s="97"/>
      <c r="HM180" s="97"/>
      <c r="HN180" s="97"/>
      <c r="HO180" s="97"/>
      <c r="HP180" s="97"/>
      <c r="HQ180" s="97"/>
      <c r="HR180" s="97"/>
      <c r="HS180" s="97"/>
      <c r="HT180" s="97"/>
      <c r="HU180" s="97"/>
      <c r="HV180" s="97"/>
      <c r="HW180" s="97"/>
      <c r="HX180" s="97"/>
      <c r="HY180" s="97"/>
      <c r="HZ180" s="97"/>
      <c r="IA180" s="97"/>
      <c r="IB180" s="97"/>
      <c r="IC180" s="97"/>
      <c r="ID180" s="97"/>
      <c r="IE180" s="97"/>
      <c r="IF180" s="97"/>
      <c r="IG180" s="97"/>
      <c r="IH180" s="97"/>
      <c r="II180" s="97"/>
      <c r="IJ180" s="97"/>
      <c r="IK180" s="97"/>
      <c r="IL180" s="97"/>
      <c r="IM180" s="97"/>
      <c r="IN180" s="97"/>
      <c r="IO180" s="97"/>
      <c r="IP180" s="97"/>
      <c r="IQ180" s="97"/>
      <c r="IR180" s="97"/>
      <c r="IS180" s="97"/>
      <c r="IT180" s="97"/>
    </row>
    <row r="181" spans="1:254" ht="15.95" customHeight="1">
      <c r="A181" s="129"/>
      <c r="Q181" s="97"/>
      <c r="R181" s="203"/>
      <c r="S181" s="203"/>
      <c r="T181" s="203"/>
      <c r="U181" s="203"/>
      <c r="V181" s="203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  <c r="DG181" s="97"/>
      <c r="DH181" s="97"/>
      <c r="DI181" s="97"/>
      <c r="DJ181" s="97"/>
      <c r="DK181" s="97"/>
      <c r="DL181" s="97"/>
      <c r="DM181" s="97"/>
      <c r="DN181" s="97"/>
      <c r="DO181" s="97"/>
      <c r="DP181" s="97"/>
      <c r="DQ181" s="97"/>
      <c r="DR181" s="97"/>
      <c r="DS181" s="97"/>
      <c r="DT181" s="97"/>
      <c r="DU181" s="97"/>
      <c r="DV181" s="97"/>
      <c r="DW181" s="97"/>
      <c r="DX181" s="97"/>
      <c r="DY181" s="97"/>
      <c r="DZ181" s="97"/>
      <c r="EA181" s="97"/>
      <c r="EB181" s="97"/>
      <c r="EC181" s="97"/>
      <c r="ED181" s="97"/>
      <c r="EE181" s="97"/>
      <c r="EF181" s="97"/>
      <c r="EG181" s="97"/>
      <c r="EH181" s="97"/>
      <c r="EI181" s="97"/>
      <c r="EJ181" s="97"/>
      <c r="EK181" s="97"/>
      <c r="EL181" s="97"/>
      <c r="EM181" s="97"/>
      <c r="EN181" s="97"/>
      <c r="EO181" s="97"/>
      <c r="EP181" s="97"/>
      <c r="EQ181" s="97"/>
      <c r="ER181" s="97"/>
      <c r="ES181" s="97"/>
      <c r="ET181" s="97"/>
      <c r="EU181" s="97"/>
      <c r="EV181" s="97"/>
      <c r="EW181" s="97"/>
      <c r="EX181" s="97"/>
      <c r="EY181" s="97"/>
      <c r="EZ181" s="97"/>
      <c r="FA181" s="97"/>
      <c r="FB181" s="97"/>
      <c r="FC181" s="97"/>
      <c r="FD181" s="97"/>
      <c r="FE181" s="97"/>
      <c r="FF181" s="97"/>
      <c r="FG181" s="97"/>
      <c r="FH181" s="97"/>
      <c r="FI181" s="97"/>
      <c r="FJ181" s="97"/>
      <c r="FK181" s="97"/>
      <c r="FL181" s="97"/>
      <c r="FM181" s="97"/>
      <c r="FN181" s="97"/>
      <c r="FO181" s="97"/>
      <c r="FP181" s="97"/>
      <c r="FQ181" s="97"/>
      <c r="FR181" s="97"/>
      <c r="FS181" s="97"/>
      <c r="FT181" s="97"/>
      <c r="FU181" s="97"/>
      <c r="FV181" s="97"/>
      <c r="FW181" s="97"/>
      <c r="FX181" s="97"/>
      <c r="FY181" s="97"/>
      <c r="FZ181" s="97"/>
      <c r="GA181" s="97"/>
      <c r="GB181" s="97"/>
      <c r="GC181" s="97"/>
      <c r="GD181" s="97"/>
      <c r="GE181" s="97"/>
      <c r="GF181" s="97"/>
      <c r="GG181" s="97"/>
      <c r="GH181" s="97"/>
      <c r="GI181" s="97"/>
      <c r="GJ181" s="97"/>
      <c r="GK181" s="97"/>
      <c r="GL181" s="97"/>
      <c r="GM181" s="97"/>
      <c r="GN181" s="97"/>
      <c r="GO181" s="97"/>
      <c r="GP181" s="97"/>
      <c r="GQ181" s="97"/>
      <c r="GR181" s="97"/>
      <c r="GS181" s="97"/>
      <c r="GT181" s="97"/>
      <c r="GU181" s="97"/>
      <c r="GV181" s="97"/>
      <c r="GW181" s="97"/>
      <c r="GX181" s="97"/>
      <c r="GY181" s="97"/>
      <c r="GZ181" s="97"/>
      <c r="HA181" s="97"/>
      <c r="HB181" s="97"/>
      <c r="HC181" s="97"/>
      <c r="HD181" s="97"/>
      <c r="HE181" s="97"/>
      <c r="HF181" s="97"/>
      <c r="HG181" s="97"/>
      <c r="HH181" s="97"/>
      <c r="HI181" s="97"/>
      <c r="HJ181" s="97"/>
      <c r="HK181" s="97"/>
      <c r="HL181" s="97"/>
      <c r="HM181" s="97"/>
      <c r="HN181" s="97"/>
      <c r="HO181" s="97"/>
      <c r="HP181" s="97"/>
      <c r="HQ181" s="97"/>
      <c r="HR181" s="97"/>
      <c r="HS181" s="97"/>
      <c r="HT181" s="97"/>
      <c r="HU181" s="97"/>
      <c r="HV181" s="97"/>
      <c r="HW181" s="97"/>
      <c r="HX181" s="97"/>
      <c r="HY181" s="97"/>
      <c r="HZ181" s="97"/>
      <c r="IA181" s="97"/>
      <c r="IB181" s="97"/>
      <c r="IC181" s="97"/>
      <c r="ID181" s="97"/>
      <c r="IE181" s="97"/>
      <c r="IF181" s="97"/>
      <c r="IG181" s="97"/>
      <c r="IH181" s="97"/>
      <c r="II181" s="97"/>
      <c r="IJ181" s="97"/>
      <c r="IK181" s="97"/>
      <c r="IL181" s="97"/>
      <c r="IM181" s="97"/>
      <c r="IN181" s="97"/>
      <c r="IO181" s="97"/>
      <c r="IP181" s="97"/>
      <c r="IQ181" s="97"/>
      <c r="IR181" s="97"/>
      <c r="IS181" s="97"/>
      <c r="IT181" s="97"/>
    </row>
    <row r="182" spans="1:254" ht="39.950000000000003" customHeight="1">
      <c r="A182" s="491" t="s">
        <v>231</v>
      </c>
      <c r="B182" s="490"/>
      <c r="C182" s="490"/>
      <c r="D182" s="490"/>
      <c r="E182" s="490"/>
      <c r="F182" s="490"/>
      <c r="G182" s="490"/>
      <c r="H182" s="490"/>
      <c r="I182" s="490"/>
      <c r="J182" s="490"/>
      <c r="K182" s="490"/>
      <c r="L182" s="490"/>
      <c r="M182" s="490"/>
      <c r="N182" s="490"/>
      <c r="O182" s="490"/>
      <c r="P182" s="490"/>
      <c r="Q182" s="97"/>
      <c r="R182" s="203"/>
      <c r="S182" s="203"/>
      <c r="T182" s="203"/>
      <c r="U182" s="203"/>
      <c r="V182" s="203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  <c r="DG182" s="97"/>
      <c r="DH182" s="97"/>
      <c r="DI182" s="97"/>
      <c r="DJ182" s="97"/>
      <c r="DK182" s="97"/>
      <c r="DL182" s="97"/>
      <c r="DM182" s="97"/>
      <c r="DN182" s="97"/>
      <c r="DO182" s="97"/>
      <c r="DP182" s="97"/>
      <c r="DQ182" s="97"/>
      <c r="DR182" s="97"/>
      <c r="DS182" s="97"/>
      <c r="DT182" s="97"/>
      <c r="DU182" s="97"/>
      <c r="DV182" s="97"/>
      <c r="DW182" s="97"/>
      <c r="DX182" s="97"/>
      <c r="DY182" s="97"/>
      <c r="DZ182" s="97"/>
      <c r="EA182" s="97"/>
      <c r="EB182" s="97"/>
      <c r="EC182" s="97"/>
      <c r="ED182" s="97"/>
      <c r="EE182" s="97"/>
      <c r="EF182" s="97"/>
      <c r="EG182" s="97"/>
      <c r="EH182" s="97"/>
      <c r="EI182" s="97"/>
      <c r="EJ182" s="97"/>
      <c r="EK182" s="97"/>
      <c r="EL182" s="97"/>
      <c r="EM182" s="97"/>
      <c r="EN182" s="97"/>
      <c r="EO182" s="97"/>
      <c r="EP182" s="97"/>
      <c r="EQ182" s="97"/>
      <c r="ER182" s="97"/>
      <c r="ES182" s="97"/>
      <c r="ET182" s="97"/>
      <c r="EU182" s="97"/>
      <c r="EV182" s="97"/>
      <c r="EW182" s="97"/>
      <c r="EX182" s="97"/>
      <c r="EY182" s="97"/>
      <c r="EZ182" s="97"/>
      <c r="FA182" s="97"/>
      <c r="FB182" s="97"/>
      <c r="FC182" s="97"/>
      <c r="FD182" s="97"/>
      <c r="FE182" s="97"/>
      <c r="FF182" s="97"/>
      <c r="FG182" s="97"/>
      <c r="FH182" s="97"/>
      <c r="FI182" s="97"/>
      <c r="FJ182" s="97"/>
      <c r="FK182" s="97"/>
      <c r="FL182" s="97"/>
      <c r="FM182" s="97"/>
      <c r="FN182" s="97"/>
      <c r="FO182" s="97"/>
      <c r="FP182" s="97"/>
      <c r="FQ182" s="97"/>
      <c r="FR182" s="97"/>
      <c r="FS182" s="97"/>
      <c r="FT182" s="97"/>
      <c r="FU182" s="97"/>
      <c r="FV182" s="97"/>
      <c r="FW182" s="97"/>
      <c r="FX182" s="97"/>
      <c r="FY182" s="97"/>
      <c r="FZ182" s="97"/>
      <c r="GA182" s="97"/>
      <c r="GB182" s="97"/>
      <c r="GC182" s="97"/>
      <c r="GD182" s="97"/>
      <c r="GE182" s="97"/>
      <c r="GF182" s="97"/>
      <c r="GG182" s="97"/>
      <c r="GH182" s="97"/>
      <c r="GI182" s="97"/>
      <c r="GJ182" s="97"/>
      <c r="GK182" s="97"/>
      <c r="GL182" s="97"/>
      <c r="GM182" s="97"/>
      <c r="GN182" s="97"/>
      <c r="GO182" s="97"/>
      <c r="GP182" s="97"/>
      <c r="GQ182" s="97"/>
      <c r="GR182" s="97"/>
      <c r="GS182" s="97"/>
      <c r="GT182" s="97"/>
      <c r="GU182" s="97"/>
      <c r="GV182" s="97"/>
      <c r="GW182" s="97"/>
      <c r="GX182" s="97"/>
      <c r="GY182" s="97"/>
      <c r="GZ182" s="97"/>
      <c r="HA182" s="97"/>
      <c r="HB182" s="97"/>
      <c r="HC182" s="97"/>
      <c r="HD182" s="97"/>
      <c r="HE182" s="97"/>
      <c r="HF182" s="97"/>
      <c r="HG182" s="97"/>
      <c r="HH182" s="97"/>
      <c r="HI182" s="97"/>
      <c r="HJ182" s="97"/>
      <c r="HK182" s="97"/>
      <c r="HL182" s="97"/>
      <c r="HM182" s="97"/>
      <c r="HN182" s="97"/>
      <c r="HO182" s="97"/>
      <c r="HP182" s="97"/>
      <c r="HQ182" s="97"/>
      <c r="HR182" s="97"/>
      <c r="HS182" s="97"/>
      <c r="HT182" s="97"/>
      <c r="HU182" s="97"/>
      <c r="HV182" s="97"/>
      <c r="HW182" s="97"/>
      <c r="HX182" s="97"/>
      <c r="HY182" s="97"/>
      <c r="HZ182" s="97"/>
      <c r="IA182" s="97"/>
      <c r="IB182" s="97"/>
      <c r="IC182" s="97"/>
      <c r="ID182" s="97"/>
      <c r="IE182" s="97"/>
      <c r="IF182" s="97"/>
      <c r="IG182" s="97"/>
      <c r="IH182" s="97"/>
      <c r="II182" s="97"/>
      <c r="IJ182" s="97"/>
      <c r="IK182" s="97"/>
      <c r="IL182" s="97"/>
      <c r="IM182" s="97"/>
      <c r="IN182" s="97"/>
      <c r="IO182" s="97"/>
      <c r="IP182" s="97"/>
      <c r="IQ182" s="97"/>
      <c r="IR182" s="97"/>
      <c r="IS182" s="97"/>
      <c r="IT182" s="97"/>
    </row>
    <row r="183" spans="1:254" ht="15.95" customHeight="1">
      <c r="A183" s="137"/>
      <c r="B183" s="138"/>
      <c r="C183" s="138"/>
      <c r="D183" s="138"/>
      <c r="E183" s="138"/>
      <c r="F183" s="138"/>
      <c r="G183" s="138"/>
      <c r="H183" s="138"/>
      <c r="I183" s="138"/>
      <c r="J183" s="138"/>
      <c r="K183" s="138"/>
      <c r="L183" s="138"/>
      <c r="M183" s="138"/>
      <c r="N183" s="139"/>
      <c r="O183" s="228" t="s">
        <v>259</v>
      </c>
      <c r="P183" s="229"/>
      <c r="Q183" s="97"/>
      <c r="R183" s="203"/>
      <c r="S183" s="203"/>
      <c r="T183" s="203"/>
      <c r="U183" s="203"/>
      <c r="V183" s="203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7"/>
      <c r="BA183" s="97"/>
      <c r="BB183" s="97"/>
      <c r="BC183" s="97"/>
      <c r="BD183" s="97"/>
      <c r="BE183" s="97"/>
      <c r="BF183" s="97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7"/>
      <c r="BS183" s="97"/>
      <c r="BT183" s="97"/>
      <c r="BU183" s="97"/>
      <c r="BV183" s="97"/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7"/>
      <c r="CK183" s="97"/>
      <c r="CL183" s="97"/>
      <c r="CM183" s="97"/>
      <c r="CN183" s="97"/>
      <c r="CO183" s="97"/>
      <c r="CP183" s="97"/>
      <c r="CQ183" s="97"/>
      <c r="CR183" s="97"/>
      <c r="CS183" s="97"/>
      <c r="CT183" s="97"/>
      <c r="CU183" s="97"/>
      <c r="CV183" s="97"/>
      <c r="CW183" s="97"/>
      <c r="CX183" s="97"/>
      <c r="CY183" s="97"/>
      <c r="CZ183" s="97"/>
      <c r="DA183" s="97"/>
      <c r="DB183" s="97"/>
      <c r="DC183" s="97"/>
      <c r="DD183" s="97"/>
      <c r="DE183" s="97"/>
      <c r="DF183" s="97"/>
      <c r="DG183" s="97"/>
      <c r="DH183" s="97"/>
      <c r="DI183" s="97"/>
      <c r="DJ183" s="97"/>
      <c r="DK183" s="97"/>
      <c r="DL183" s="97"/>
      <c r="DM183" s="97"/>
      <c r="DN183" s="97"/>
      <c r="DO183" s="97"/>
      <c r="DP183" s="97"/>
      <c r="DQ183" s="97"/>
      <c r="DR183" s="97"/>
      <c r="DS183" s="97"/>
      <c r="DT183" s="97"/>
      <c r="DU183" s="97"/>
      <c r="DV183" s="97"/>
      <c r="DW183" s="97"/>
      <c r="DX183" s="97"/>
      <c r="DY183" s="97"/>
      <c r="DZ183" s="97"/>
      <c r="EA183" s="97"/>
      <c r="EB183" s="97"/>
      <c r="EC183" s="97"/>
      <c r="ED183" s="97"/>
      <c r="EE183" s="97"/>
      <c r="EF183" s="97"/>
      <c r="EG183" s="97"/>
      <c r="EH183" s="97"/>
      <c r="EI183" s="97"/>
      <c r="EJ183" s="97"/>
      <c r="EK183" s="97"/>
      <c r="EL183" s="97"/>
      <c r="EM183" s="97"/>
      <c r="EN183" s="97"/>
      <c r="EO183" s="97"/>
      <c r="EP183" s="97"/>
      <c r="EQ183" s="97"/>
      <c r="ER183" s="97"/>
      <c r="ES183" s="97"/>
      <c r="ET183" s="97"/>
      <c r="EU183" s="97"/>
      <c r="EV183" s="97"/>
      <c r="EW183" s="97"/>
      <c r="EX183" s="97"/>
      <c r="EY183" s="97"/>
      <c r="EZ183" s="97"/>
      <c r="FA183" s="97"/>
      <c r="FB183" s="97"/>
      <c r="FC183" s="97"/>
      <c r="FD183" s="97"/>
      <c r="FE183" s="97"/>
      <c r="FF183" s="97"/>
      <c r="FG183" s="97"/>
      <c r="FH183" s="97"/>
      <c r="FI183" s="97"/>
      <c r="FJ183" s="97"/>
      <c r="FK183" s="97"/>
      <c r="FL183" s="97"/>
      <c r="FM183" s="97"/>
      <c r="FN183" s="97"/>
      <c r="FO183" s="97"/>
      <c r="FP183" s="97"/>
      <c r="FQ183" s="97"/>
      <c r="FR183" s="97"/>
      <c r="FS183" s="97"/>
      <c r="FT183" s="97"/>
      <c r="FU183" s="97"/>
      <c r="FV183" s="97"/>
      <c r="FW183" s="97"/>
      <c r="FX183" s="97"/>
      <c r="FY183" s="97"/>
      <c r="FZ183" s="97"/>
      <c r="GA183" s="97"/>
      <c r="GB183" s="97"/>
      <c r="GC183" s="97"/>
      <c r="GD183" s="97"/>
      <c r="GE183" s="97"/>
      <c r="GF183" s="97"/>
      <c r="GG183" s="97"/>
      <c r="GH183" s="97"/>
      <c r="GI183" s="97"/>
      <c r="GJ183" s="97"/>
      <c r="GK183" s="97"/>
      <c r="GL183" s="97"/>
      <c r="GM183" s="97"/>
      <c r="GN183" s="97"/>
      <c r="GO183" s="97"/>
      <c r="GP183" s="97"/>
      <c r="GQ183" s="97"/>
      <c r="GR183" s="97"/>
      <c r="GS183" s="97"/>
      <c r="GT183" s="97"/>
      <c r="GU183" s="97"/>
      <c r="GV183" s="97"/>
      <c r="GW183" s="97"/>
      <c r="GX183" s="97"/>
      <c r="GY183" s="97"/>
      <c r="GZ183" s="97"/>
      <c r="HA183" s="97"/>
      <c r="HB183" s="97"/>
      <c r="HC183" s="97"/>
      <c r="HD183" s="97"/>
      <c r="HE183" s="97"/>
      <c r="HF183" s="97"/>
      <c r="HG183" s="97"/>
      <c r="HH183" s="97"/>
      <c r="HI183" s="97"/>
      <c r="HJ183" s="97"/>
      <c r="HK183" s="97"/>
      <c r="HL183" s="97"/>
      <c r="HM183" s="97"/>
      <c r="HN183" s="97"/>
      <c r="HO183" s="97"/>
      <c r="HP183" s="97"/>
      <c r="HQ183" s="97"/>
      <c r="HR183" s="97"/>
      <c r="HS183" s="97"/>
      <c r="HT183" s="97"/>
      <c r="HU183" s="97"/>
      <c r="HV183" s="97"/>
      <c r="HW183" s="97"/>
      <c r="HX183" s="97"/>
      <c r="HY183" s="97"/>
      <c r="HZ183" s="97"/>
      <c r="IA183" s="97"/>
      <c r="IB183" s="97"/>
      <c r="IC183" s="97"/>
      <c r="ID183" s="97"/>
      <c r="IE183" s="97"/>
      <c r="IF183" s="97"/>
      <c r="IG183" s="97"/>
      <c r="IH183" s="97"/>
      <c r="II183" s="97"/>
      <c r="IJ183" s="97"/>
      <c r="IK183" s="97"/>
      <c r="IL183" s="97"/>
      <c r="IM183" s="97"/>
      <c r="IN183" s="97"/>
      <c r="IO183" s="97"/>
      <c r="IP183" s="97"/>
      <c r="IQ183" s="97"/>
      <c r="IR183" s="97"/>
      <c r="IS183" s="97"/>
      <c r="IT183" s="97"/>
    </row>
    <row r="184" spans="1:254" ht="15.95" customHeight="1">
      <c r="A184" s="221" t="s">
        <v>289</v>
      </c>
      <c r="B184" s="222"/>
      <c r="C184" s="222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1"/>
      <c r="R184" s="192"/>
      <c r="S184" s="192"/>
      <c r="T184" s="192"/>
      <c r="U184" s="192"/>
      <c r="V184" s="192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</row>
    <row r="185" spans="1:254" ht="15.95" customHeight="1">
      <c r="A185" s="497" t="s">
        <v>280</v>
      </c>
      <c r="B185" s="497"/>
      <c r="C185" s="497"/>
      <c r="D185" s="497"/>
      <c r="E185" s="497"/>
      <c r="F185" s="497"/>
      <c r="G185" s="497"/>
      <c r="H185" s="497"/>
      <c r="I185" s="497"/>
      <c r="J185" s="497"/>
      <c r="K185" s="497"/>
      <c r="L185" s="497"/>
      <c r="M185" s="497"/>
      <c r="N185" s="497"/>
      <c r="O185" s="497"/>
      <c r="P185" s="497"/>
      <c r="Q185" s="21"/>
      <c r="R185" s="192"/>
      <c r="S185" s="192"/>
      <c r="T185" s="192"/>
      <c r="U185" s="192"/>
      <c r="V185" s="192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</row>
    <row r="186" spans="1:254" ht="15.9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140"/>
      <c r="K186" s="35"/>
      <c r="L186" s="35"/>
      <c r="M186" s="49"/>
      <c r="N186" s="35"/>
      <c r="O186" s="35"/>
      <c r="P186" s="35"/>
      <c r="Q186" s="97"/>
      <c r="R186" s="203"/>
      <c r="S186" s="203"/>
      <c r="T186" s="203"/>
      <c r="U186" s="203"/>
      <c r="V186" s="203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/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  <c r="DG186" s="97"/>
      <c r="DH186" s="97"/>
      <c r="DI186" s="97"/>
      <c r="DJ186" s="97"/>
      <c r="DK186" s="97"/>
      <c r="DL186" s="97"/>
      <c r="DM186" s="97"/>
      <c r="DN186" s="97"/>
      <c r="DO186" s="97"/>
      <c r="DP186" s="97"/>
      <c r="DQ186" s="97"/>
      <c r="DR186" s="97"/>
      <c r="DS186" s="97"/>
      <c r="DT186" s="97"/>
      <c r="DU186" s="97"/>
      <c r="DV186" s="97"/>
      <c r="DW186" s="97"/>
      <c r="DX186" s="97"/>
      <c r="DY186" s="97"/>
      <c r="DZ186" s="97"/>
      <c r="EA186" s="97"/>
      <c r="EB186" s="97"/>
      <c r="EC186" s="97"/>
      <c r="ED186" s="97"/>
      <c r="EE186" s="97"/>
      <c r="EF186" s="97"/>
      <c r="EG186" s="97"/>
      <c r="EH186" s="97"/>
      <c r="EI186" s="97"/>
      <c r="EJ186" s="97"/>
      <c r="EK186" s="97"/>
      <c r="EL186" s="97"/>
      <c r="EM186" s="97"/>
      <c r="EN186" s="97"/>
      <c r="EO186" s="97"/>
      <c r="EP186" s="97"/>
      <c r="EQ186" s="97"/>
      <c r="ER186" s="97"/>
      <c r="ES186" s="97"/>
      <c r="ET186" s="97"/>
      <c r="EU186" s="97"/>
      <c r="EV186" s="97"/>
      <c r="EW186" s="97"/>
      <c r="EX186" s="97"/>
      <c r="EY186" s="97"/>
      <c r="EZ186" s="97"/>
      <c r="FA186" s="97"/>
      <c r="FB186" s="97"/>
      <c r="FC186" s="97"/>
      <c r="FD186" s="97"/>
      <c r="FE186" s="97"/>
      <c r="FF186" s="97"/>
      <c r="FG186" s="97"/>
      <c r="FH186" s="97"/>
      <c r="FI186" s="97"/>
      <c r="FJ186" s="97"/>
      <c r="FK186" s="97"/>
      <c r="FL186" s="97"/>
      <c r="FM186" s="97"/>
      <c r="FN186" s="97"/>
      <c r="FO186" s="97"/>
      <c r="FP186" s="97"/>
      <c r="FQ186" s="97"/>
      <c r="FR186" s="97"/>
      <c r="FS186" s="97"/>
      <c r="FT186" s="97"/>
      <c r="FU186" s="97"/>
      <c r="FV186" s="97"/>
      <c r="FW186" s="97"/>
      <c r="FX186" s="97"/>
      <c r="FY186" s="97"/>
      <c r="FZ186" s="97"/>
      <c r="GA186" s="97"/>
      <c r="GB186" s="97"/>
      <c r="GC186" s="97"/>
      <c r="GD186" s="97"/>
      <c r="GE186" s="97"/>
      <c r="GF186" s="97"/>
      <c r="GG186" s="97"/>
      <c r="GH186" s="97"/>
      <c r="GI186" s="97"/>
      <c r="GJ186" s="97"/>
      <c r="GK186" s="97"/>
      <c r="GL186" s="97"/>
      <c r="GM186" s="97"/>
      <c r="GN186" s="97"/>
      <c r="GO186" s="97"/>
      <c r="GP186" s="97"/>
      <c r="GQ186" s="97"/>
      <c r="GR186" s="97"/>
      <c r="GS186" s="97"/>
      <c r="GT186" s="97"/>
      <c r="GU186" s="97"/>
      <c r="GV186" s="97"/>
      <c r="GW186" s="97"/>
      <c r="GX186" s="97"/>
      <c r="GY186" s="97"/>
      <c r="GZ186" s="97"/>
      <c r="HA186" s="97"/>
      <c r="HB186" s="97"/>
      <c r="HC186" s="97"/>
      <c r="HD186" s="97"/>
      <c r="HE186" s="97"/>
      <c r="HF186" s="97"/>
      <c r="HG186" s="97"/>
      <c r="HH186" s="97"/>
      <c r="HI186" s="97"/>
      <c r="HJ186" s="97"/>
      <c r="HK186" s="97"/>
      <c r="HL186" s="97"/>
      <c r="HM186" s="97"/>
      <c r="HN186" s="97"/>
      <c r="HO186" s="97"/>
      <c r="HP186" s="97"/>
      <c r="HQ186" s="97"/>
      <c r="HR186" s="97"/>
      <c r="HS186" s="97"/>
      <c r="HT186" s="97"/>
      <c r="HU186" s="97"/>
      <c r="HV186" s="97"/>
      <c r="HW186" s="97"/>
      <c r="HX186" s="97"/>
      <c r="HY186" s="97"/>
      <c r="HZ186" s="97"/>
      <c r="IA186" s="97"/>
      <c r="IB186" s="97"/>
      <c r="IC186" s="97"/>
      <c r="ID186" s="97"/>
      <c r="IE186" s="97"/>
      <c r="IF186" s="97"/>
      <c r="IG186" s="97"/>
      <c r="IH186" s="97"/>
      <c r="II186" s="97"/>
      <c r="IJ186" s="97"/>
      <c r="IK186" s="97"/>
      <c r="IL186" s="97"/>
      <c r="IM186" s="97"/>
      <c r="IN186" s="97"/>
      <c r="IO186" s="97"/>
      <c r="IP186" s="97"/>
      <c r="IQ186" s="97"/>
      <c r="IR186" s="97"/>
      <c r="IS186" s="97"/>
      <c r="IT186" s="97"/>
    </row>
    <row r="187" spans="1:254" ht="12.75" customHeight="1">
      <c r="A187" s="97"/>
      <c r="B187" s="97"/>
      <c r="C187" s="97"/>
      <c r="D187" s="97"/>
      <c r="E187" s="97"/>
      <c r="F187" s="97"/>
      <c r="G187" s="97"/>
      <c r="H187" s="97"/>
      <c r="I187" s="97"/>
      <c r="J187" s="133"/>
      <c r="K187" s="97"/>
      <c r="L187" s="97"/>
      <c r="M187" s="134"/>
      <c r="N187" s="97"/>
      <c r="O187" s="97"/>
      <c r="P187" s="97"/>
      <c r="Q187" s="97"/>
      <c r="R187" s="203"/>
      <c r="S187" s="203"/>
      <c r="T187" s="203"/>
      <c r="U187" s="203"/>
      <c r="V187" s="203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7"/>
      <c r="BS187" s="97"/>
      <c r="BT187" s="97"/>
      <c r="BU187" s="97"/>
      <c r="BV187" s="97"/>
      <c r="BW187" s="97"/>
      <c r="BX187" s="97"/>
      <c r="BY187" s="97"/>
      <c r="BZ187" s="97"/>
      <c r="CA187" s="97"/>
      <c r="CB187" s="97"/>
      <c r="CC187" s="97"/>
      <c r="CD187" s="97"/>
      <c r="CE187" s="97"/>
      <c r="CF187" s="97"/>
      <c r="CG187" s="97"/>
      <c r="CH187" s="97"/>
      <c r="CI187" s="97"/>
      <c r="CJ187" s="97"/>
      <c r="CK187" s="97"/>
      <c r="CL187" s="97"/>
      <c r="CM187" s="97"/>
      <c r="CN187" s="97"/>
      <c r="CO187" s="97"/>
      <c r="CP187" s="97"/>
      <c r="CQ187" s="97"/>
      <c r="CR187" s="97"/>
      <c r="CS187" s="97"/>
      <c r="CT187" s="97"/>
      <c r="CU187" s="97"/>
      <c r="CV187" s="97"/>
      <c r="CW187" s="97"/>
      <c r="CX187" s="97"/>
      <c r="CY187" s="97"/>
      <c r="CZ187" s="97"/>
      <c r="DA187" s="97"/>
      <c r="DB187" s="97"/>
      <c r="DC187" s="97"/>
      <c r="DD187" s="97"/>
      <c r="DE187" s="97"/>
      <c r="DF187" s="97"/>
      <c r="DG187" s="97"/>
      <c r="DH187" s="97"/>
      <c r="DI187" s="97"/>
      <c r="DJ187" s="97"/>
      <c r="DK187" s="97"/>
      <c r="DL187" s="97"/>
      <c r="DM187" s="97"/>
      <c r="DN187" s="97"/>
      <c r="DO187" s="97"/>
      <c r="DP187" s="97"/>
      <c r="DQ187" s="97"/>
      <c r="DR187" s="97"/>
      <c r="DS187" s="97"/>
      <c r="DT187" s="97"/>
      <c r="DU187" s="97"/>
      <c r="DV187" s="97"/>
      <c r="DW187" s="97"/>
      <c r="DX187" s="97"/>
      <c r="DY187" s="97"/>
      <c r="DZ187" s="97"/>
      <c r="EA187" s="97"/>
      <c r="EB187" s="97"/>
      <c r="EC187" s="97"/>
      <c r="ED187" s="97"/>
      <c r="EE187" s="97"/>
      <c r="EF187" s="97"/>
      <c r="EG187" s="97"/>
      <c r="EH187" s="97"/>
      <c r="EI187" s="97"/>
      <c r="EJ187" s="97"/>
      <c r="EK187" s="97"/>
      <c r="EL187" s="97"/>
      <c r="EM187" s="97"/>
      <c r="EN187" s="97"/>
      <c r="EO187" s="97"/>
      <c r="EP187" s="97"/>
      <c r="EQ187" s="97"/>
      <c r="ER187" s="97"/>
      <c r="ES187" s="97"/>
      <c r="ET187" s="97"/>
      <c r="EU187" s="97"/>
      <c r="EV187" s="97"/>
      <c r="EW187" s="97"/>
      <c r="EX187" s="97"/>
      <c r="EY187" s="97"/>
      <c r="EZ187" s="97"/>
      <c r="FA187" s="97"/>
      <c r="FB187" s="97"/>
      <c r="FC187" s="97"/>
      <c r="FD187" s="97"/>
      <c r="FE187" s="97"/>
      <c r="FF187" s="97"/>
      <c r="FG187" s="97"/>
      <c r="FH187" s="97"/>
      <c r="FI187" s="97"/>
      <c r="FJ187" s="97"/>
      <c r="FK187" s="97"/>
      <c r="FL187" s="97"/>
      <c r="FM187" s="97"/>
      <c r="FN187" s="97"/>
      <c r="FO187" s="97"/>
      <c r="FP187" s="97"/>
      <c r="FQ187" s="97"/>
      <c r="FR187" s="97"/>
      <c r="FS187" s="97"/>
      <c r="FT187" s="97"/>
      <c r="FU187" s="97"/>
      <c r="FV187" s="97"/>
      <c r="FW187" s="97"/>
      <c r="FX187" s="97"/>
      <c r="FY187" s="97"/>
      <c r="FZ187" s="97"/>
      <c r="GA187" s="97"/>
      <c r="GB187" s="97"/>
      <c r="GC187" s="97"/>
      <c r="GD187" s="97"/>
      <c r="GE187" s="97"/>
      <c r="GF187" s="97"/>
      <c r="GG187" s="97"/>
      <c r="GH187" s="97"/>
      <c r="GI187" s="97"/>
      <c r="GJ187" s="97"/>
      <c r="GK187" s="97"/>
      <c r="GL187" s="97"/>
      <c r="GM187" s="97"/>
      <c r="GN187" s="97"/>
      <c r="GO187" s="97"/>
      <c r="GP187" s="97"/>
      <c r="GQ187" s="97"/>
      <c r="GR187" s="97"/>
      <c r="GS187" s="97"/>
      <c r="GT187" s="97"/>
      <c r="GU187" s="97"/>
      <c r="GV187" s="97"/>
      <c r="GW187" s="97"/>
      <c r="GX187" s="97"/>
      <c r="GY187" s="97"/>
      <c r="GZ187" s="97"/>
      <c r="HA187" s="97"/>
      <c r="HB187" s="97"/>
      <c r="HC187" s="97"/>
      <c r="HD187" s="97"/>
      <c r="HE187" s="97"/>
      <c r="HF187" s="97"/>
      <c r="HG187" s="97"/>
      <c r="HH187" s="97"/>
      <c r="HI187" s="97"/>
      <c r="HJ187" s="97"/>
      <c r="HK187" s="97"/>
      <c r="HL187" s="97"/>
      <c r="HM187" s="97"/>
      <c r="HN187" s="97"/>
      <c r="HO187" s="97"/>
      <c r="HP187" s="97"/>
      <c r="HQ187" s="97"/>
      <c r="HR187" s="97"/>
      <c r="HS187" s="97"/>
      <c r="HT187" s="97"/>
      <c r="HU187" s="97"/>
      <c r="HV187" s="97"/>
      <c r="HW187" s="97"/>
      <c r="HX187" s="97"/>
      <c r="HY187" s="97"/>
      <c r="HZ187" s="97"/>
      <c r="IA187" s="97"/>
      <c r="IB187" s="97"/>
      <c r="IC187" s="97"/>
      <c r="ID187" s="97"/>
      <c r="IE187" s="97"/>
      <c r="IF187" s="97"/>
      <c r="IG187" s="97"/>
      <c r="IH187" s="97"/>
      <c r="II187" s="97"/>
      <c r="IJ187" s="97"/>
      <c r="IK187" s="97"/>
      <c r="IL187" s="97"/>
      <c r="IM187" s="97"/>
      <c r="IN187" s="97"/>
      <c r="IO187" s="97"/>
      <c r="IP187" s="97"/>
      <c r="IQ187" s="97"/>
      <c r="IR187" s="97"/>
      <c r="IS187" s="97"/>
      <c r="IT187" s="97"/>
    </row>
    <row r="1048569" spans="3:8" ht="15" customHeight="1">
      <c r="C1048569" s="27">
        <f>SUM(C25:C1048568)</f>
        <v>2506</v>
      </c>
      <c r="D1048569" s="27">
        <f>SUM(D25:D1048568)</f>
        <v>13102</v>
      </c>
      <c r="E1048569" s="27">
        <f>SUM(E25:E1048568)</f>
        <v>14340</v>
      </c>
      <c r="H1048569" s="27">
        <f>SUM(H25:H1048568)</f>
        <v>785</v>
      </c>
    </row>
  </sheetData>
  <sheetProtection password="94B2" sheet="1" objects="1" scenarios="1"/>
  <dataConsolidate/>
  <mergeCells count="468">
    <mergeCell ref="A127:P127"/>
    <mergeCell ref="A120:C120"/>
    <mergeCell ref="F62:H62"/>
    <mergeCell ref="A185:P185"/>
    <mergeCell ref="D73:E73"/>
    <mergeCell ref="C1:J1"/>
    <mergeCell ref="K118:N118"/>
    <mergeCell ref="K117:N117"/>
    <mergeCell ref="K115:N115"/>
    <mergeCell ref="K116:N116"/>
    <mergeCell ref="A103:P103"/>
    <mergeCell ref="J106:K106"/>
    <mergeCell ref="J107:K107"/>
    <mergeCell ref="F104:H104"/>
    <mergeCell ref="J104:K104"/>
    <mergeCell ref="N104:O104"/>
    <mergeCell ref="G105:H105"/>
    <mergeCell ref="J105:K105"/>
    <mergeCell ref="G106:H106"/>
    <mergeCell ref="G107:H107"/>
    <mergeCell ref="J78:K78"/>
    <mergeCell ref="J80:K80"/>
    <mergeCell ref="J81:K81"/>
    <mergeCell ref="G79:H79"/>
    <mergeCell ref="A149:O149"/>
    <mergeCell ref="A152:O152"/>
    <mergeCell ref="A155:P155"/>
    <mergeCell ref="A156:P156"/>
    <mergeCell ref="A128:P128"/>
    <mergeCell ref="A134:P134"/>
    <mergeCell ref="A135:P135"/>
    <mergeCell ref="A136:P136"/>
    <mergeCell ref="A137:P137"/>
    <mergeCell ref="A138:P138"/>
    <mergeCell ref="A139:P139"/>
    <mergeCell ref="A140:P140"/>
    <mergeCell ref="A141:P141"/>
    <mergeCell ref="A142:P142"/>
    <mergeCell ref="A145:O145"/>
    <mergeCell ref="A147:O147"/>
    <mergeCell ref="A180:O180"/>
    <mergeCell ref="A182:P182"/>
    <mergeCell ref="A157:P157"/>
    <mergeCell ref="A163:P163"/>
    <mergeCell ref="A164:P164"/>
    <mergeCell ref="A165:P165"/>
    <mergeCell ref="A166:P166"/>
    <mergeCell ref="A167:P167"/>
    <mergeCell ref="A168:P168"/>
    <mergeCell ref="A169:P169"/>
    <mergeCell ref="A170:P170"/>
    <mergeCell ref="A171:P171"/>
    <mergeCell ref="A173:P173"/>
    <mergeCell ref="A177:O177"/>
    <mergeCell ref="A179:O179"/>
    <mergeCell ref="A121:C121"/>
    <mergeCell ref="K121:N121"/>
    <mergeCell ref="O121:P121"/>
    <mergeCell ref="K120:M120"/>
    <mergeCell ref="B108:C108"/>
    <mergeCell ref="F113:H113"/>
    <mergeCell ref="J111:P113"/>
    <mergeCell ref="O115:P115"/>
    <mergeCell ref="E116:F116"/>
    <mergeCell ref="E117:F117"/>
    <mergeCell ref="O116:P116"/>
    <mergeCell ref="O117:P117"/>
    <mergeCell ref="E115:F115"/>
    <mergeCell ref="G108:H108"/>
    <mergeCell ref="J108:K108"/>
    <mergeCell ref="B113:C113"/>
    <mergeCell ref="A115:C115"/>
    <mergeCell ref="A116:C116"/>
    <mergeCell ref="A117:C117"/>
    <mergeCell ref="A118:C118"/>
    <mergeCell ref="A119:C119"/>
    <mergeCell ref="A111:A113"/>
    <mergeCell ref="B111:C111"/>
    <mergeCell ref="B109:C109"/>
    <mergeCell ref="K122:M122"/>
    <mergeCell ref="G109:H109"/>
    <mergeCell ref="J109:K109"/>
    <mergeCell ref="O118:P118"/>
    <mergeCell ref="O120:P120"/>
    <mergeCell ref="N122:P122"/>
    <mergeCell ref="E118:F118"/>
    <mergeCell ref="E119:F119"/>
    <mergeCell ref="E120:F120"/>
    <mergeCell ref="E121:F121"/>
    <mergeCell ref="F111:H111"/>
    <mergeCell ref="F112:H112"/>
    <mergeCell ref="J101:K101"/>
    <mergeCell ref="L101:M101"/>
    <mergeCell ref="N101:O101"/>
    <mergeCell ref="J102:K102"/>
    <mergeCell ref="L102:M102"/>
    <mergeCell ref="N102:O102"/>
    <mergeCell ref="B104:C104"/>
    <mergeCell ref="B105:C105"/>
    <mergeCell ref="B106:C106"/>
    <mergeCell ref="L100:M100"/>
    <mergeCell ref="N100:O100"/>
    <mergeCell ref="J98:K98"/>
    <mergeCell ref="L98:M98"/>
    <mergeCell ref="N98:O98"/>
    <mergeCell ref="J99:K99"/>
    <mergeCell ref="L99:M99"/>
    <mergeCell ref="N99:O99"/>
    <mergeCell ref="J100:K100"/>
    <mergeCell ref="A44:A56"/>
    <mergeCell ref="L56:M56"/>
    <mergeCell ref="D61:E61"/>
    <mergeCell ref="F56:H56"/>
    <mergeCell ref="N56:O56"/>
    <mergeCell ref="J62:K62"/>
    <mergeCell ref="L62:M62"/>
    <mergeCell ref="N62:O62"/>
    <mergeCell ref="L61:M61"/>
    <mergeCell ref="N61:O61"/>
    <mergeCell ref="J57:K57"/>
    <mergeCell ref="J58:K58"/>
    <mergeCell ref="L58:M58"/>
    <mergeCell ref="N58:O58"/>
    <mergeCell ref="J61:K61"/>
    <mergeCell ref="J59:K59"/>
    <mergeCell ref="J60:K60"/>
    <mergeCell ref="L59:M59"/>
    <mergeCell ref="L60:M60"/>
    <mergeCell ref="G60:H60"/>
    <mergeCell ref="J56:K56"/>
    <mergeCell ref="G59:H59"/>
    <mergeCell ref="G58:H58"/>
    <mergeCell ref="D62:E62"/>
    <mergeCell ref="L50:M50"/>
    <mergeCell ref="A58:A62"/>
    <mergeCell ref="F52:H52"/>
    <mergeCell ref="F51:H51"/>
    <mergeCell ref="N52:O52"/>
    <mergeCell ref="N51:O51"/>
    <mergeCell ref="J54:K54"/>
    <mergeCell ref="J55:K55"/>
    <mergeCell ref="L55:M55"/>
    <mergeCell ref="N54:O54"/>
    <mergeCell ref="N55:O55"/>
    <mergeCell ref="J52:K52"/>
    <mergeCell ref="L52:M52"/>
    <mergeCell ref="J53:K53"/>
    <mergeCell ref="L53:M53"/>
    <mergeCell ref="L54:M54"/>
    <mergeCell ref="N53:O53"/>
    <mergeCell ref="F53:H53"/>
    <mergeCell ref="F54:H54"/>
    <mergeCell ref="F55:H55"/>
    <mergeCell ref="L51:M51"/>
    <mergeCell ref="B61:C61"/>
    <mergeCell ref="B62:C62"/>
    <mergeCell ref="B60:C60"/>
    <mergeCell ref="L44:M44"/>
    <mergeCell ref="J47:K47"/>
    <mergeCell ref="J48:K48"/>
    <mergeCell ref="J49:K49"/>
    <mergeCell ref="B47:C47"/>
    <mergeCell ref="D47:E47"/>
    <mergeCell ref="D49:E49"/>
    <mergeCell ref="F46:H46"/>
    <mergeCell ref="L46:M46"/>
    <mergeCell ref="L47:M47"/>
    <mergeCell ref="L48:M48"/>
    <mergeCell ref="A27:A29"/>
    <mergeCell ref="B28:D28"/>
    <mergeCell ref="B29:D29"/>
    <mergeCell ref="A30:A40"/>
    <mergeCell ref="B55:C55"/>
    <mergeCell ref="B51:C51"/>
    <mergeCell ref="D44:E44"/>
    <mergeCell ref="N45:O45"/>
    <mergeCell ref="E22:J22"/>
    <mergeCell ref="B30:D30"/>
    <mergeCell ref="B31:D31"/>
    <mergeCell ref="B32:D32"/>
    <mergeCell ref="E35:I35"/>
    <mergeCell ref="B33:D33"/>
    <mergeCell ref="B34:D34"/>
    <mergeCell ref="B35:D35"/>
    <mergeCell ref="B36:D36"/>
    <mergeCell ref="B37:D37"/>
    <mergeCell ref="A13:A24"/>
    <mergeCell ref="B13:D13"/>
    <mergeCell ref="B14:D14"/>
    <mergeCell ref="B15:D15"/>
    <mergeCell ref="B16:D16"/>
    <mergeCell ref="B23:D23"/>
    <mergeCell ref="J28:L28"/>
    <mergeCell ref="M28:P28"/>
    <mergeCell ref="E25:J25"/>
    <mergeCell ref="K25:P25"/>
    <mergeCell ref="B24:D24"/>
    <mergeCell ref="B17:D17"/>
    <mergeCell ref="B18:D18"/>
    <mergeCell ref="B19:D19"/>
    <mergeCell ref="B20:D20"/>
    <mergeCell ref="B21:D21"/>
    <mergeCell ref="B22:D22"/>
    <mergeCell ref="E23:J23"/>
    <mergeCell ref="E24:J24"/>
    <mergeCell ref="E28:I28"/>
    <mergeCell ref="M37:P37"/>
    <mergeCell ref="J39:L39"/>
    <mergeCell ref="M39:P39"/>
    <mergeCell ref="E40:I40"/>
    <mergeCell ref="B59:C59"/>
    <mergeCell ref="E37:I37"/>
    <mergeCell ref="B56:C56"/>
    <mergeCell ref="D56:E56"/>
    <mergeCell ref="B44:C44"/>
    <mergeCell ref="J44:K44"/>
    <mergeCell ref="B38:D38"/>
    <mergeCell ref="B41:D41"/>
    <mergeCell ref="B43:C43"/>
    <mergeCell ref="B49:C49"/>
    <mergeCell ref="B50:C50"/>
    <mergeCell ref="D50:E50"/>
    <mergeCell ref="N48:O48"/>
    <mergeCell ref="N49:O49"/>
    <mergeCell ref="B46:C46"/>
    <mergeCell ref="D46:E46"/>
    <mergeCell ref="B52:C52"/>
    <mergeCell ref="B53:C53"/>
    <mergeCell ref="B54:C54"/>
    <mergeCell ref="J50:K50"/>
    <mergeCell ref="K16:P16"/>
    <mergeCell ref="K17:P17"/>
    <mergeCell ref="K18:P18"/>
    <mergeCell ref="K19:P19"/>
    <mergeCell ref="K20:P20"/>
    <mergeCell ref="K21:P21"/>
    <mergeCell ref="K22:P22"/>
    <mergeCell ref="B67:C67"/>
    <mergeCell ref="M35:P35"/>
    <mergeCell ref="M36:P36"/>
    <mergeCell ref="B25:D25"/>
    <mergeCell ref="K23:P23"/>
    <mergeCell ref="K24:P24"/>
    <mergeCell ref="J34:L34"/>
    <mergeCell ref="M34:P34"/>
    <mergeCell ref="E32:I32"/>
    <mergeCell ref="J32:L32"/>
    <mergeCell ref="M32:P32"/>
    <mergeCell ref="E33:I33"/>
    <mergeCell ref="J33:L33"/>
    <mergeCell ref="M33:P33"/>
    <mergeCell ref="M31:P31"/>
    <mergeCell ref="E29:I29"/>
    <mergeCell ref="J37:L37"/>
    <mergeCell ref="G66:H66"/>
    <mergeCell ref="J76:K76"/>
    <mergeCell ref="B68:C68"/>
    <mergeCell ref="J79:K79"/>
    <mergeCell ref="B80:C80"/>
    <mergeCell ref="B81:C81"/>
    <mergeCell ref="G76:H76"/>
    <mergeCell ref="G77:H77"/>
    <mergeCell ref="B77:C77"/>
    <mergeCell ref="B78:C78"/>
    <mergeCell ref="B79:C79"/>
    <mergeCell ref="M30:P30"/>
    <mergeCell ref="E31:I31"/>
    <mergeCell ref="A83:A91"/>
    <mergeCell ref="A93:A102"/>
    <mergeCell ref="K11:P11"/>
    <mergeCell ref="E12:J12"/>
    <mergeCell ref="K12:P12"/>
    <mergeCell ref="E13:J13"/>
    <mergeCell ref="K13:P13"/>
    <mergeCell ref="E14:J14"/>
    <mergeCell ref="K14:P14"/>
    <mergeCell ref="K15:P15"/>
    <mergeCell ref="E15:J15"/>
    <mergeCell ref="E16:J16"/>
    <mergeCell ref="E17:J17"/>
    <mergeCell ref="E18:J18"/>
    <mergeCell ref="E19:J19"/>
    <mergeCell ref="E20:J20"/>
    <mergeCell ref="E21:J21"/>
    <mergeCell ref="J43:K43"/>
    <mergeCell ref="A64:A81"/>
    <mergeCell ref="G80:H80"/>
    <mergeCell ref="G81:H81"/>
    <mergeCell ref="G65:H65"/>
    <mergeCell ref="K3:P3"/>
    <mergeCell ref="A4:J4"/>
    <mergeCell ref="K4:P4"/>
    <mergeCell ref="A5:J5"/>
    <mergeCell ref="K5:P5"/>
    <mergeCell ref="E10:J10"/>
    <mergeCell ref="K10:P10"/>
    <mergeCell ref="B11:D11"/>
    <mergeCell ref="E11:J11"/>
    <mergeCell ref="A6:J6"/>
    <mergeCell ref="K6:P6"/>
    <mergeCell ref="A7:J7"/>
    <mergeCell ref="K7:P7"/>
    <mergeCell ref="A9:P9"/>
    <mergeCell ref="A10:A12"/>
    <mergeCell ref="B10:D10"/>
    <mergeCell ref="B12:D12"/>
    <mergeCell ref="A3:J3"/>
    <mergeCell ref="B112:C112"/>
    <mergeCell ref="B107:C107"/>
    <mergeCell ref="J29:L29"/>
    <mergeCell ref="B76:C76"/>
    <mergeCell ref="J66:K66"/>
    <mergeCell ref="B63:C63"/>
    <mergeCell ref="B65:C65"/>
    <mergeCell ref="B66:C66"/>
    <mergeCell ref="B70:C70"/>
    <mergeCell ref="B71:C71"/>
    <mergeCell ref="J35:L35"/>
    <mergeCell ref="E36:I36"/>
    <mergeCell ref="J36:L36"/>
    <mergeCell ref="J64:K64"/>
    <mergeCell ref="J68:K68"/>
    <mergeCell ref="J69:K69"/>
    <mergeCell ref="G67:H67"/>
    <mergeCell ref="G68:H68"/>
    <mergeCell ref="J70:K70"/>
    <mergeCell ref="J97:K97"/>
    <mergeCell ref="L97:M97"/>
    <mergeCell ref="M29:P29"/>
    <mergeCell ref="E30:I30"/>
    <mergeCell ref="J30:L30"/>
    <mergeCell ref="N97:O97"/>
    <mergeCell ref="G87:H87"/>
    <mergeCell ref="G88:H88"/>
    <mergeCell ref="J85:K85"/>
    <mergeCell ref="J89:K89"/>
    <mergeCell ref="J86:K86"/>
    <mergeCell ref="J88:K88"/>
    <mergeCell ref="J90:K90"/>
    <mergeCell ref="G91:H91"/>
    <mergeCell ref="G86:H86"/>
    <mergeCell ref="G89:H89"/>
    <mergeCell ref="F90:H90"/>
    <mergeCell ref="J92:K92"/>
    <mergeCell ref="J93:K93"/>
    <mergeCell ref="J87:K87"/>
    <mergeCell ref="J94:K94"/>
    <mergeCell ref="L94:M94"/>
    <mergeCell ref="N94:O94"/>
    <mergeCell ref="J95:K95"/>
    <mergeCell ref="L95:M95"/>
    <mergeCell ref="N95:O95"/>
    <mergeCell ref="J96:K96"/>
    <mergeCell ref="L93:M93"/>
    <mergeCell ref="N93:O93"/>
    <mergeCell ref="B82:C82"/>
    <mergeCell ref="B85:C85"/>
    <mergeCell ref="B86:C86"/>
    <mergeCell ref="J91:K91"/>
    <mergeCell ref="B90:C90"/>
    <mergeCell ref="B84:C84"/>
    <mergeCell ref="J84:K84"/>
    <mergeCell ref="G82:H82"/>
    <mergeCell ref="J82:K82"/>
    <mergeCell ref="B87:C87"/>
    <mergeCell ref="D90:E90"/>
    <mergeCell ref="B88:C88"/>
    <mergeCell ref="B83:C83"/>
    <mergeCell ref="B89:C89"/>
    <mergeCell ref="B91:C91"/>
    <mergeCell ref="G84:H84"/>
    <mergeCell ref="G85:H85"/>
    <mergeCell ref="L71:M71"/>
    <mergeCell ref="G74:H74"/>
    <mergeCell ref="J73:K73"/>
    <mergeCell ref="J74:K74"/>
    <mergeCell ref="J71:K71"/>
    <mergeCell ref="J77:K77"/>
    <mergeCell ref="B64:C64"/>
    <mergeCell ref="F43:H43"/>
    <mergeCell ref="F44:H44"/>
    <mergeCell ref="L70:M70"/>
    <mergeCell ref="G69:H69"/>
    <mergeCell ref="G70:H70"/>
    <mergeCell ref="G71:H71"/>
    <mergeCell ref="G72:H72"/>
    <mergeCell ref="L73:M73"/>
    <mergeCell ref="G75:H75"/>
    <mergeCell ref="J65:K65"/>
    <mergeCell ref="B72:C72"/>
    <mergeCell ref="B73:C73"/>
    <mergeCell ref="B74:C74"/>
    <mergeCell ref="J51:K51"/>
    <mergeCell ref="B48:C48"/>
    <mergeCell ref="J45:K45"/>
    <mergeCell ref="F49:H49"/>
    <mergeCell ref="G64:H64"/>
    <mergeCell ref="B57:C57"/>
    <mergeCell ref="J41:L41"/>
    <mergeCell ref="M41:P41"/>
    <mergeCell ref="N43:O43"/>
    <mergeCell ref="D52:E52"/>
    <mergeCell ref="D53:E53"/>
    <mergeCell ref="B45:C45"/>
    <mergeCell ref="D45:E45"/>
    <mergeCell ref="F45:H45"/>
    <mergeCell ref="N50:O50"/>
    <mergeCell ref="D54:E54"/>
    <mergeCell ref="D55:E55"/>
    <mergeCell ref="D51:E51"/>
    <mergeCell ref="D48:E48"/>
    <mergeCell ref="F47:H47"/>
    <mergeCell ref="F48:H48"/>
    <mergeCell ref="N46:O46"/>
    <mergeCell ref="N47:O47"/>
    <mergeCell ref="L49:M49"/>
    <mergeCell ref="F61:H61"/>
    <mergeCell ref="J46:K46"/>
    <mergeCell ref="L45:M45"/>
    <mergeCell ref="F50:H50"/>
    <mergeCell ref="L96:M96"/>
    <mergeCell ref="N96:O96"/>
    <mergeCell ref="G83:H83"/>
    <mergeCell ref="A2:J2"/>
    <mergeCell ref="K2:P2"/>
    <mergeCell ref="A105:A109"/>
    <mergeCell ref="B58:C58"/>
    <mergeCell ref="N60:O60"/>
    <mergeCell ref="N59:O59"/>
    <mergeCell ref="N57:O57"/>
    <mergeCell ref="G63:H63"/>
    <mergeCell ref="B27:P27"/>
    <mergeCell ref="M40:P40"/>
    <mergeCell ref="E38:I38"/>
    <mergeCell ref="J38:L38"/>
    <mergeCell ref="M38:P38"/>
    <mergeCell ref="E39:I39"/>
    <mergeCell ref="E34:I34"/>
    <mergeCell ref="J31:L31"/>
    <mergeCell ref="J83:K83"/>
    <mergeCell ref="J63:K63"/>
    <mergeCell ref="J40:L40"/>
    <mergeCell ref="N44:O44"/>
    <mergeCell ref="E41:I41"/>
    <mergeCell ref="N75:O75"/>
    <mergeCell ref="D43:E43"/>
    <mergeCell ref="L43:M43"/>
    <mergeCell ref="L57:M57"/>
    <mergeCell ref="D57:E57"/>
    <mergeCell ref="G57:H57"/>
    <mergeCell ref="A184:P184"/>
    <mergeCell ref="O119:P119"/>
    <mergeCell ref="K119:N119"/>
    <mergeCell ref="O183:P183"/>
    <mergeCell ref="A124:P124"/>
    <mergeCell ref="F73:H73"/>
    <mergeCell ref="J72:K72"/>
    <mergeCell ref="J67:K67"/>
    <mergeCell ref="L72:M72"/>
    <mergeCell ref="B69:C69"/>
    <mergeCell ref="B75:C75"/>
    <mergeCell ref="N72:O72"/>
    <mergeCell ref="N73:O73"/>
    <mergeCell ref="N74:O74"/>
    <mergeCell ref="L74:M74"/>
    <mergeCell ref="J75:K75"/>
    <mergeCell ref="L75:M75"/>
    <mergeCell ref="G78:H78"/>
  </mergeCells>
  <phoneticPr fontId="33" type="noConversion"/>
  <conditionalFormatting sqref="B25 D25">
    <cfRule type="cellIs" dxfId="13" priority="13" operator="between">
      <formula>1</formula>
      <formula>19</formula>
    </cfRule>
    <cfRule type="cellIs" dxfId="12" priority="14" operator="greaterThanOrEqual">
      <formula>20</formula>
    </cfRule>
  </conditionalFormatting>
  <conditionalFormatting sqref="E25">
    <cfRule type="cellIs" dxfId="11" priority="11" operator="between">
      <formula>1</formula>
      <formula>49</formula>
    </cfRule>
    <cfRule type="cellIs" dxfId="10" priority="12" operator="greaterThanOrEqual">
      <formula>50</formula>
    </cfRule>
  </conditionalFormatting>
  <conditionalFormatting sqref="K25">
    <cfRule type="cellIs" dxfId="9" priority="9" operator="between">
      <formula>1</formula>
      <formula>19</formula>
    </cfRule>
    <cfRule type="cellIs" dxfId="8" priority="10" operator="greaterThanOrEqual">
      <formula>20</formula>
    </cfRule>
  </conditionalFormatting>
  <conditionalFormatting sqref="B41">
    <cfRule type="cellIs" dxfId="7" priority="7" operator="between">
      <formula>1</formula>
      <formula>19</formula>
    </cfRule>
    <cfRule type="cellIs" dxfId="6" priority="8" operator="greaterThanOrEqual">
      <formula>20</formula>
    </cfRule>
  </conditionalFormatting>
  <conditionalFormatting sqref="E41">
    <cfRule type="cellIs" dxfId="5" priority="5" operator="between">
      <formula>1</formula>
      <formula>19</formula>
    </cfRule>
    <cfRule type="cellIs" dxfId="4" priority="6" operator="greaterThanOrEqual">
      <formula>20</formula>
    </cfRule>
  </conditionalFormatting>
  <conditionalFormatting sqref="J41">
    <cfRule type="cellIs" dxfId="3" priority="3" operator="between">
      <formula>1</formula>
      <formula>19</formula>
    </cfRule>
    <cfRule type="cellIs" dxfId="2" priority="4" operator="greaterThanOrEqual">
      <formula>20</formula>
    </cfRule>
  </conditionalFormatting>
  <conditionalFormatting sqref="M41">
    <cfRule type="cellIs" dxfId="1" priority="1" operator="between">
      <formula>1</formula>
      <formula>19</formula>
    </cfRule>
    <cfRule type="cellIs" dxfId="0" priority="2" operator="greaterThanOrEqual">
      <formula>20</formula>
    </cfRule>
  </conditionalFormatting>
  <hyperlinks>
    <hyperlink ref="A184" r:id="rId1" display="電話/whatsapp/ phone：3107-0073             傳真/ Fax：3107-0063                       網頁/ Website：https://www.jubileehk.org/social-enterprise"/>
  </hyperlinks>
  <pageMargins left="0.27559055118110237" right="0.35433070866141736" top="0.39370078740157483" bottom="0.15748031496062992" header="0" footer="0"/>
  <pageSetup paperSize="9" scale="49" orientation="portrait" r:id="rId2"/>
  <headerFooter>
    <oddFooter>&amp;R第 &amp;P 頁，共  頁</oddFooter>
  </headerFooter>
  <rowBreaks count="4" manualBreakCount="4">
    <brk id="32" max="15" man="1"/>
    <brk id="59" max="15" man="1"/>
    <brk id="86" max="15" man="1"/>
    <brk id="113" max="15" man="1"/>
  </rowBreaks>
  <colBreaks count="1" manualBreakCount="1">
    <brk id="16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93"/>
  <sheetViews>
    <sheetView showGridLines="0" view="pageBreakPreview" topLeftCell="B1" zoomScaleNormal="100" zoomScaleSheetLayoutView="100" workbookViewId="0">
      <selection activeCell="E30" sqref="E30"/>
    </sheetView>
  </sheetViews>
  <sheetFormatPr defaultColWidth="11.25" defaultRowHeight="15" customHeight="1"/>
  <cols>
    <col min="1" max="1" width="25.125" customWidth="1"/>
    <col min="2" max="2" width="8.625" customWidth="1"/>
    <col min="3" max="3" width="18.625" customWidth="1"/>
    <col min="4" max="4" width="8.625" customWidth="1"/>
    <col min="5" max="5" width="40.625" customWidth="1"/>
    <col min="6" max="6" width="8.625" customWidth="1"/>
    <col min="7" max="7" width="29.25" customWidth="1"/>
    <col min="8" max="8" width="8.625" customWidth="1"/>
    <col min="9" max="26" width="6.875" customWidth="1"/>
  </cols>
  <sheetData>
    <row r="1" spans="1:26" ht="13.5" customHeight="1" thickBot="1">
      <c r="A1" s="1" t="s">
        <v>413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9.25" customHeight="1" thickTop="1" thickBot="1">
      <c r="A2" s="9" t="s">
        <v>412</v>
      </c>
      <c r="B2" s="216" t="s">
        <v>414</v>
      </c>
      <c r="C2" s="9" t="s">
        <v>411</v>
      </c>
      <c r="D2" s="216" t="s">
        <v>414</v>
      </c>
      <c r="E2" s="3" t="s">
        <v>410</v>
      </c>
      <c r="F2" s="216" t="s">
        <v>414</v>
      </c>
      <c r="G2" s="3" t="s">
        <v>409</v>
      </c>
      <c r="H2" s="216" t="s">
        <v>414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thickTop="1">
      <c r="A3" s="5" t="s">
        <v>314</v>
      </c>
      <c r="B3" s="529">
        <v>290</v>
      </c>
      <c r="C3" s="18" t="s">
        <v>343</v>
      </c>
      <c r="D3" s="515">
        <v>170</v>
      </c>
      <c r="E3" s="18" t="s">
        <v>372</v>
      </c>
      <c r="F3" s="529">
        <v>250</v>
      </c>
      <c r="G3" s="19" t="s">
        <v>391</v>
      </c>
      <c r="H3" s="515">
        <v>230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3.5" customHeight="1">
      <c r="A4" s="5" t="s">
        <v>315</v>
      </c>
      <c r="B4" s="530"/>
      <c r="C4" s="5" t="s">
        <v>344</v>
      </c>
      <c r="D4" s="523"/>
      <c r="E4" s="5" t="s">
        <v>373</v>
      </c>
      <c r="F4" s="530"/>
      <c r="G4" s="5" t="s">
        <v>392</v>
      </c>
      <c r="H4" s="51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39" customHeight="1">
      <c r="A5" s="209" t="s">
        <v>316</v>
      </c>
      <c r="B5" s="530"/>
      <c r="C5" s="5" t="s">
        <v>345</v>
      </c>
      <c r="D5" s="523"/>
      <c r="E5" s="5" t="s">
        <v>374</v>
      </c>
      <c r="F5" s="530"/>
      <c r="G5" s="7" t="s">
        <v>393</v>
      </c>
      <c r="H5" s="512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3.5" customHeight="1">
      <c r="A6" s="211" t="s">
        <v>317</v>
      </c>
      <c r="B6" s="531"/>
      <c r="C6" s="5" t="s">
        <v>346</v>
      </c>
      <c r="D6" s="523"/>
      <c r="E6" s="10" t="s">
        <v>375</v>
      </c>
      <c r="F6" s="518">
        <v>270</v>
      </c>
      <c r="G6" s="12" t="s">
        <v>394</v>
      </c>
      <c r="H6" s="509">
        <v>270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>
      <c r="A7" s="211" t="s">
        <v>318</v>
      </c>
      <c r="B7" s="531"/>
      <c r="C7" s="5" t="s">
        <v>347</v>
      </c>
      <c r="D7" s="524"/>
      <c r="E7" s="10" t="s">
        <v>376</v>
      </c>
      <c r="F7" s="516"/>
      <c r="G7" s="12" t="s">
        <v>395</v>
      </c>
      <c r="H7" s="523"/>
      <c r="I7" s="4"/>
      <c r="J7" s="4"/>
      <c r="K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>
      <c r="A8" s="210" t="s">
        <v>319</v>
      </c>
      <c r="B8" s="530"/>
      <c r="C8" s="5" t="s">
        <v>348</v>
      </c>
      <c r="D8" s="509">
        <v>190</v>
      </c>
      <c r="E8" s="10" t="s">
        <v>377</v>
      </c>
      <c r="F8" s="516"/>
      <c r="G8" s="12" t="s">
        <v>396</v>
      </c>
      <c r="H8" s="52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5" customHeight="1">
      <c r="A9" s="5" t="s">
        <v>320</v>
      </c>
      <c r="B9" s="530"/>
      <c r="C9" s="5" t="s">
        <v>349</v>
      </c>
      <c r="D9" s="523"/>
      <c r="E9" s="10" t="s">
        <v>378</v>
      </c>
      <c r="F9" s="516"/>
      <c r="G9" s="12" t="s">
        <v>397</v>
      </c>
      <c r="H9" s="52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5" t="s">
        <v>321</v>
      </c>
      <c r="B10" s="530"/>
      <c r="C10" s="5" t="s">
        <v>350</v>
      </c>
      <c r="D10" s="523"/>
      <c r="E10" s="10" t="s">
        <v>379</v>
      </c>
      <c r="F10" s="516"/>
      <c r="G10" s="12" t="s">
        <v>398</v>
      </c>
      <c r="H10" s="509">
        <v>300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>
      <c r="A11" s="5" t="s">
        <v>322</v>
      </c>
      <c r="B11" s="530"/>
      <c r="C11" s="5" t="s">
        <v>351</v>
      </c>
      <c r="D11" s="523"/>
      <c r="E11" s="10" t="s">
        <v>380</v>
      </c>
      <c r="F11" s="516"/>
      <c r="G11" s="12" t="s">
        <v>399</v>
      </c>
      <c r="H11" s="52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>
      <c r="A12" s="5" t="s">
        <v>323</v>
      </c>
      <c r="B12" s="530"/>
      <c r="C12" s="5" t="s">
        <v>352</v>
      </c>
      <c r="D12" s="523"/>
      <c r="E12" s="10" t="s">
        <v>381</v>
      </c>
      <c r="F12" s="516"/>
      <c r="G12" s="14" t="s">
        <v>400</v>
      </c>
      <c r="H12" s="52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214" customFormat="1" ht="31.5" customHeight="1">
      <c r="A13" s="7" t="s">
        <v>324</v>
      </c>
      <c r="B13" s="530"/>
      <c r="C13" s="7" t="s">
        <v>353</v>
      </c>
      <c r="D13" s="523"/>
      <c r="E13" s="212" t="s">
        <v>382</v>
      </c>
      <c r="F13" s="516"/>
      <c r="G13" s="213" t="s">
        <v>401</v>
      </c>
      <c r="H13" s="519">
        <v>320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214" customFormat="1" ht="31.5" customHeight="1" thickBot="1">
      <c r="A14" s="7" t="s">
        <v>325</v>
      </c>
      <c r="B14" s="530"/>
      <c r="C14" s="7" t="s">
        <v>354</v>
      </c>
      <c r="D14" s="523"/>
      <c r="E14" s="212" t="s">
        <v>383</v>
      </c>
      <c r="F14" s="517"/>
      <c r="G14" s="215" t="s">
        <v>402</v>
      </c>
      <c r="H14" s="52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5" customHeight="1" thickTop="1" thickBot="1">
      <c r="A15" s="5" t="s">
        <v>326</v>
      </c>
      <c r="B15" s="530"/>
      <c r="C15" s="5" t="s">
        <v>355</v>
      </c>
      <c r="D15" s="524"/>
      <c r="E15" s="5" t="s">
        <v>384</v>
      </c>
      <c r="F15" s="511">
        <v>300</v>
      </c>
      <c r="G15" s="13" t="s">
        <v>403</v>
      </c>
      <c r="H15" s="20" t="s">
        <v>3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3.5" customHeight="1" thickTop="1">
      <c r="A16" s="5" t="s">
        <v>327</v>
      </c>
      <c r="B16" s="532"/>
      <c r="C16" s="5" t="s">
        <v>356</v>
      </c>
      <c r="D16" s="509">
        <v>210</v>
      </c>
      <c r="E16" s="12" t="s">
        <v>385</v>
      </c>
      <c r="F16" s="510"/>
      <c r="G16" s="15" t="s">
        <v>404</v>
      </c>
      <c r="H16" s="516">
        <v>380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>
      <c r="A17" s="5" t="s">
        <v>328</v>
      </c>
      <c r="B17" s="509">
        <v>350</v>
      </c>
      <c r="C17" s="5" t="s">
        <v>357</v>
      </c>
      <c r="D17" s="510"/>
      <c r="E17" s="12" t="s">
        <v>386</v>
      </c>
      <c r="F17" s="510"/>
      <c r="G17" s="17" t="s">
        <v>405</v>
      </c>
      <c r="H17" s="51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3.5" customHeight="1">
      <c r="A18" s="5" t="s">
        <v>361</v>
      </c>
      <c r="B18" s="510"/>
      <c r="C18" s="5" t="s">
        <v>358</v>
      </c>
      <c r="D18" s="510"/>
      <c r="E18" s="12" t="s">
        <v>387</v>
      </c>
      <c r="F18" s="510"/>
      <c r="G18" s="17" t="s">
        <v>406</v>
      </c>
      <c r="H18" s="51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3.5" customHeight="1">
      <c r="A19" s="5" t="s">
        <v>329</v>
      </c>
      <c r="B19" s="510"/>
      <c r="C19" s="5" t="s">
        <v>359</v>
      </c>
      <c r="D19" s="510"/>
      <c r="E19" s="12" t="s">
        <v>388</v>
      </c>
      <c r="F19" s="510"/>
      <c r="G19" s="17" t="s">
        <v>407</v>
      </c>
      <c r="H19" s="513" t="s">
        <v>10</v>
      </c>
      <c r="I19" s="4"/>
      <c r="J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3.5" customHeight="1">
      <c r="A20" s="5" t="s">
        <v>330</v>
      </c>
      <c r="B20" s="207"/>
      <c r="C20" s="5" t="s">
        <v>360</v>
      </c>
      <c r="D20" s="510"/>
      <c r="E20" s="12" t="s">
        <v>389</v>
      </c>
      <c r="F20" s="512"/>
      <c r="G20" s="15" t="s">
        <v>408</v>
      </c>
      <c r="H20" s="533"/>
      <c r="I20" s="4"/>
      <c r="J20" s="4"/>
      <c r="K20" s="4"/>
      <c r="L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3.5" customHeight="1">
      <c r="A21" s="5" t="s">
        <v>331</v>
      </c>
      <c r="B21" s="509">
        <v>300</v>
      </c>
      <c r="C21" s="5" t="s">
        <v>362</v>
      </c>
      <c r="D21" s="510"/>
      <c r="E21" s="12" t="s">
        <v>390</v>
      </c>
      <c r="F21" s="6">
        <v>340</v>
      </c>
      <c r="G21" s="17" t="s">
        <v>403</v>
      </c>
      <c r="H21" s="51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3.5" customHeight="1">
      <c r="A22" s="5" t="s">
        <v>332</v>
      </c>
      <c r="B22" s="523"/>
      <c r="C22" s="5" t="s">
        <v>363</v>
      </c>
      <c r="D22" s="510"/>
      <c r="E22" s="15"/>
      <c r="F22" s="15"/>
      <c r="G22" s="15"/>
      <c r="H22" s="1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3.5" customHeight="1">
      <c r="A23" s="5" t="s">
        <v>333</v>
      </c>
      <c r="B23" s="524"/>
      <c r="C23" s="5" t="s">
        <v>364</v>
      </c>
      <c r="D23" s="510"/>
      <c r="E23" s="15"/>
      <c r="F23" s="15"/>
      <c r="G23" s="15"/>
      <c r="H23" s="1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3.5" customHeight="1">
      <c r="A24" s="5" t="s">
        <v>334</v>
      </c>
      <c r="B24" s="509">
        <v>330</v>
      </c>
      <c r="C24" s="5" t="s">
        <v>365</v>
      </c>
      <c r="D24" s="510"/>
      <c r="E24" s="15"/>
      <c r="F24" s="15"/>
      <c r="G24" s="15"/>
      <c r="H24" s="15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3.5" customHeight="1">
      <c r="A25" s="5" t="s">
        <v>335</v>
      </c>
      <c r="B25" s="523"/>
      <c r="C25" s="5" t="s">
        <v>366</v>
      </c>
      <c r="D25" s="510"/>
      <c r="E25" s="15"/>
      <c r="F25" s="15"/>
      <c r="G25" s="15"/>
      <c r="H25" s="1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3.5" customHeight="1">
      <c r="A26" s="5" t="s">
        <v>336</v>
      </c>
      <c r="B26" s="523"/>
      <c r="C26" s="7" t="s">
        <v>367</v>
      </c>
      <c r="D26" s="510"/>
      <c r="E26" s="526"/>
      <c r="F26" s="527"/>
      <c r="G26" s="527"/>
      <c r="H26" s="52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3.5" customHeight="1">
      <c r="A27" s="5" t="s">
        <v>337</v>
      </c>
      <c r="B27" s="523"/>
      <c r="C27" s="5" t="s">
        <v>368</v>
      </c>
      <c r="D27" s="510"/>
      <c r="E27" s="15"/>
      <c r="F27" s="15"/>
      <c r="G27" s="15"/>
      <c r="H27" s="1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3.5" customHeight="1">
      <c r="A28" s="10" t="s">
        <v>338</v>
      </c>
      <c r="B28" s="513">
        <v>350</v>
      </c>
      <c r="C28" s="12" t="s">
        <v>369</v>
      </c>
      <c r="D28" s="528"/>
      <c r="E28" s="15"/>
      <c r="F28" s="15"/>
      <c r="G28" s="15"/>
      <c r="H28" s="1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3.5" customHeight="1">
      <c r="A29" s="10" t="s">
        <v>339</v>
      </c>
      <c r="B29" s="521"/>
      <c r="C29" s="16" t="s">
        <v>370</v>
      </c>
      <c r="D29" s="513">
        <v>230</v>
      </c>
      <c r="E29" s="15"/>
      <c r="F29" s="15"/>
      <c r="G29" s="15"/>
      <c r="H29" s="1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3.5" customHeight="1">
      <c r="A30" s="10" t="s">
        <v>340</v>
      </c>
      <c r="B30" s="521"/>
      <c r="C30" s="17" t="s">
        <v>371</v>
      </c>
      <c r="D30" s="514"/>
      <c r="E30" s="11"/>
      <c r="F30" s="15"/>
      <c r="G30" s="15"/>
      <c r="H30" s="1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3.5" customHeight="1">
      <c r="A31" s="10" t="s">
        <v>341</v>
      </c>
      <c r="B31" s="521"/>
      <c r="C31" s="11"/>
      <c r="D31" s="11"/>
      <c r="E31" s="11"/>
      <c r="F31" s="15"/>
      <c r="G31" s="15"/>
      <c r="H31" s="1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3.5" customHeight="1">
      <c r="A32" s="10" t="s">
        <v>342</v>
      </c>
      <c r="B32" s="522"/>
      <c r="C32" s="11"/>
      <c r="D32" s="11"/>
      <c r="E32" s="11"/>
      <c r="F32" s="15"/>
      <c r="G32" s="15"/>
      <c r="H32" s="1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54" ht="13.5" customHeight="1">
      <c r="A33" s="4"/>
      <c r="B33" s="15"/>
      <c r="C33" s="11"/>
      <c r="D33" s="1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54" s="205" customFormat="1" ht="15.95" customHeight="1">
      <c r="A34" s="489" t="s">
        <v>138</v>
      </c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97"/>
      <c r="R34" s="203"/>
      <c r="S34" s="203"/>
      <c r="T34" s="203"/>
      <c r="U34" s="203"/>
      <c r="V34" s="203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  <c r="IT34" s="97"/>
    </row>
    <row r="35" spans="1:254" s="205" customFormat="1" ht="15.95" customHeight="1">
      <c r="A35" s="489" t="s">
        <v>139</v>
      </c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97"/>
      <c r="R35" s="203"/>
      <c r="S35" s="203"/>
      <c r="T35" s="203"/>
      <c r="U35" s="203"/>
      <c r="V35" s="203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7"/>
      <c r="FL35" s="97"/>
      <c r="FM35" s="97"/>
      <c r="FN35" s="97"/>
      <c r="FO35" s="97"/>
      <c r="FP35" s="97"/>
      <c r="FQ35" s="97"/>
      <c r="FR35" s="97"/>
      <c r="FS35" s="97"/>
      <c r="FT35" s="97"/>
      <c r="FU35" s="97"/>
      <c r="FV35" s="97"/>
      <c r="FW35" s="97"/>
      <c r="FX35" s="97"/>
      <c r="FY35" s="97"/>
      <c r="FZ35" s="97"/>
      <c r="GA35" s="97"/>
      <c r="GB35" s="97"/>
      <c r="GC35" s="97"/>
      <c r="GD35" s="97"/>
      <c r="GE35" s="97"/>
      <c r="GF35" s="97"/>
      <c r="GG35" s="97"/>
      <c r="GH35" s="97"/>
      <c r="GI35" s="97"/>
      <c r="GJ35" s="97"/>
      <c r="GK35" s="97"/>
      <c r="GL35" s="97"/>
      <c r="GM35" s="97"/>
      <c r="GN35" s="97"/>
      <c r="GO35" s="97"/>
      <c r="GP35" s="97"/>
      <c r="GQ35" s="97"/>
      <c r="GR35" s="97"/>
      <c r="GS35" s="97"/>
      <c r="GT35" s="97"/>
      <c r="GU35" s="97"/>
      <c r="GV35" s="97"/>
      <c r="GW35" s="97"/>
      <c r="GX35" s="97"/>
      <c r="GY35" s="97"/>
      <c r="GZ35" s="97"/>
      <c r="HA35" s="97"/>
      <c r="HB35" s="97"/>
      <c r="HC35" s="97"/>
      <c r="HD35" s="97"/>
      <c r="HE35" s="97"/>
      <c r="HF35" s="97"/>
      <c r="HG35" s="97"/>
      <c r="HH35" s="97"/>
      <c r="HI35" s="97"/>
      <c r="HJ35" s="97"/>
      <c r="HK35" s="97"/>
      <c r="HL35" s="97"/>
      <c r="HM35" s="97"/>
      <c r="HN35" s="97"/>
      <c r="HO35" s="97"/>
      <c r="HP35" s="97"/>
      <c r="HQ35" s="97"/>
      <c r="HR35" s="97"/>
      <c r="HS35" s="97"/>
      <c r="HT35" s="97"/>
      <c r="HU35" s="97"/>
      <c r="HV35" s="97"/>
      <c r="HW35" s="97"/>
      <c r="HX35" s="97"/>
      <c r="HY35" s="97"/>
      <c r="HZ35" s="97"/>
      <c r="IA35" s="97"/>
      <c r="IB35" s="97"/>
      <c r="IC35" s="97"/>
      <c r="ID35" s="97"/>
      <c r="IE35" s="97"/>
      <c r="IF35" s="97"/>
      <c r="IG35" s="97"/>
      <c r="IH35" s="97"/>
      <c r="II35" s="97"/>
      <c r="IJ35" s="97"/>
      <c r="IK35" s="97"/>
      <c r="IL35" s="97"/>
      <c r="IM35" s="97"/>
      <c r="IN35" s="97"/>
      <c r="IO35" s="97"/>
      <c r="IP35" s="97"/>
      <c r="IQ35" s="97"/>
      <c r="IR35" s="97"/>
      <c r="IS35" s="97"/>
      <c r="IT35" s="97"/>
    </row>
    <row r="36" spans="1:254" s="205" customFormat="1" ht="15.95" customHeight="1">
      <c r="A36" s="489" t="s">
        <v>140</v>
      </c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97"/>
      <c r="R36" s="203"/>
      <c r="S36" s="203"/>
      <c r="T36" s="203"/>
      <c r="U36" s="203"/>
      <c r="V36" s="203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7"/>
      <c r="FL36" s="97"/>
      <c r="FM36" s="97"/>
      <c r="FN36" s="97"/>
      <c r="FO36" s="97"/>
      <c r="FP36" s="97"/>
      <c r="FQ36" s="97"/>
      <c r="FR36" s="97"/>
      <c r="FS36" s="97"/>
      <c r="FT36" s="97"/>
      <c r="FU36" s="97"/>
      <c r="FV36" s="97"/>
      <c r="FW36" s="97"/>
      <c r="FX36" s="97"/>
      <c r="FY36" s="97"/>
      <c r="FZ36" s="97"/>
      <c r="GA36" s="97"/>
      <c r="GB36" s="97"/>
      <c r="GC36" s="97"/>
      <c r="GD36" s="97"/>
      <c r="GE36" s="97"/>
      <c r="GF36" s="97"/>
      <c r="GG36" s="97"/>
      <c r="GH36" s="97"/>
      <c r="GI36" s="97"/>
      <c r="GJ36" s="97"/>
      <c r="GK36" s="97"/>
      <c r="GL36" s="97"/>
      <c r="GM36" s="97"/>
      <c r="GN36" s="97"/>
      <c r="GO36" s="97"/>
      <c r="GP36" s="97"/>
      <c r="GQ36" s="97"/>
      <c r="GR36" s="97"/>
      <c r="GS36" s="97"/>
      <c r="GT36" s="97"/>
      <c r="GU36" s="97"/>
      <c r="GV36" s="97"/>
      <c r="GW36" s="97"/>
      <c r="GX36" s="97"/>
      <c r="GY36" s="97"/>
      <c r="GZ36" s="97"/>
      <c r="HA36" s="97"/>
      <c r="HB36" s="97"/>
      <c r="HC36" s="97"/>
      <c r="HD36" s="97"/>
      <c r="HE36" s="97"/>
      <c r="HF36" s="97"/>
      <c r="HG36" s="97"/>
      <c r="HH36" s="97"/>
      <c r="HI36" s="97"/>
      <c r="HJ36" s="97"/>
      <c r="HK36" s="97"/>
      <c r="HL36" s="97"/>
      <c r="HM36" s="97"/>
      <c r="HN36" s="97"/>
      <c r="HO36" s="97"/>
      <c r="HP36" s="97"/>
      <c r="HQ36" s="97"/>
      <c r="HR36" s="97"/>
      <c r="HS36" s="97"/>
      <c r="HT36" s="97"/>
      <c r="HU36" s="97"/>
      <c r="HV36" s="97"/>
      <c r="HW36" s="97"/>
      <c r="HX36" s="97"/>
      <c r="HY36" s="97"/>
      <c r="HZ36" s="97"/>
      <c r="IA36" s="97"/>
      <c r="IB36" s="97"/>
      <c r="IC36" s="97"/>
      <c r="ID36" s="97"/>
      <c r="IE36" s="97"/>
      <c r="IF36" s="97"/>
      <c r="IG36" s="97"/>
      <c r="IH36" s="97"/>
      <c r="II36" s="97"/>
      <c r="IJ36" s="97"/>
      <c r="IK36" s="97"/>
      <c r="IL36" s="97"/>
      <c r="IM36" s="97"/>
      <c r="IN36" s="97"/>
      <c r="IO36" s="97"/>
      <c r="IP36" s="97"/>
      <c r="IQ36" s="97"/>
      <c r="IR36" s="97"/>
      <c r="IS36" s="97"/>
      <c r="IT36" s="97"/>
    </row>
    <row r="37" spans="1:254" s="205" customFormat="1" ht="15.95" customHeight="1">
      <c r="A37" s="489" t="s">
        <v>141</v>
      </c>
      <c r="B37" s="490"/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97"/>
      <c r="R37" s="203"/>
      <c r="S37" s="203"/>
      <c r="T37" s="203"/>
      <c r="U37" s="203"/>
      <c r="V37" s="203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</row>
    <row r="38" spans="1:254" s="205" customFormat="1" ht="15.95" customHeight="1">
      <c r="A38" s="489" t="s">
        <v>142</v>
      </c>
      <c r="B38" s="490"/>
      <c r="C38" s="490"/>
      <c r="D38" s="490"/>
      <c r="E38" s="490"/>
      <c r="F38" s="490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97"/>
      <c r="R38" s="203"/>
      <c r="S38" s="203"/>
      <c r="T38" s="203"/>
      <c r="U38" s="203"/>
      <c r="V38" s="203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7"/>
      <c r="FL38" s="97"/>
      <c r="FM38" s="97"/>
      <c r="FN38" s="97"/>
      <c r="FO38" s="97"/>
      <c r="FP38" s="97"/>
      <c r="FQ38" s="97"/>
      <c r="FR38" s="97"/>
      <c r="FS38" s="97"/>
      <c r="FT38" s="97"/>
      <c r="FU38" s="97"/>
      <c r="FV38" s="97"/>
      <c r="FW38" s="97"/>
      <c r="FX38" s="97"/>
      <c r="FY38" s="97"/>
      <c r="FZ38" s="97"/>
      <c r="GA38" s="97"/>
      <c r="GB38" s="97"/>
      <c r="GC38" s="97"/>
      <c r="GD38" s="97"/>
      <c r="GE38" s="97"/>
      <c r="GF38" s="97"/>
      <c r="GG38" s="97"/>
      <c r="GH38" s="97"/>
      <c r="GI38" s="97"/>
      <c r="GJ38" s="97"/>
      <c r="GK38" s="97"/>
      <c r="GL38" s="97"/>
      <c r="GM38" s="97"/>
      <c r="GN38" s="97"/>
      <c r="GO38" s="97"/>
      <c r="GP38" s="97"/>
      <c r="GQ38" s="97"/>
      <c r="GR38" s="97"/>
      <c r="GS38" s="97"/>
      <c r="GT38" s="97"/>
      <c r="GU38" s="97"/>
      <c r="GV38" s="97"/>
      <c r="GW38" s="97"/>
      <c r="GX38" s="97"/>
      <c r="GY38" s="97"/>
      <c r="GZ38" s="97"/>
      <c r="HA38" s="97"/>
      <c r="HB38" s="97"/>
      <c r="HC38" s="97"/>
      <c r="HD38" s="97"/>
      <c r="HE38" s="97"/>
      <c r="HF38" s="97"/>
      <c r="HG38" s="97"/>
      <c r="HH38" s="97"/>
      <c r="HI38" s="97"/>
      <c r="HJ38" s="97"/>
      <c r="HK38" s="97"/>
      <c r="HL38" s="97"/>
      <c r="HM38" s="97"/>
      <c r="HN38" s="97"/>
      <c r="HO38" s="97"/>
      <c r="HP38" s="97"/>
      <c r="HQ38" s="97"/>
      <c r="HR38" s="97"/>
      <c r="HS38" s="97"/>
      <c r="HT38" s="97"/>
      <c r="HU38" s="97"/>
      <c r="HV38" s="97"/>
      <c r="HW38" s="97"/>
      <c r="HX38" s="97"/>
      <c r="HY38" s="97"/>
      <c r="HZ38" s="97"/>
      <c r="IA38" s="97"/>
      <c r="IB38" s="97"/>
      <c r="IC38" s="97"/>
      <c r="ID38" s="97"/>
      <c r="IE38" s="97"/>
      <c r="IF38" s="97"/>
      <c r="IG38" s="97"/>
      <c r="IH38" s="97"/>
      <c r="II38" s="97"/>
      <c r="IJ38" s="97"/>
      <c r="IK38" s="97"/>
      <c r="IL38" s="97"/>
      <c r="IM38" s="97"/>
      <c r="IN38" s="97"/>
      <c r="IO38" s="97"/>
      <c r="IP38" s="97"/>
      <c r="IQ38" s="97"/>
      <c r="IR38" s="97"/>
      <c r="IS38" s="97"/>
      <c r="IT38" s="97"/>
    </row>
    <row r="39" spans="1:254" s="205" customFormat="1" ht="15.95" customHeight="1">
      <c r="A39" s="489" t="s">
        <v>143</v>
      </c>
      <c r="B39" s="490"/>
      <c r="C39" s="490"/>
      <c r="D39" s="490"/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90"/>
      <c r="Q39" s="97"/>
      <c r="R39" s="203"/>
      <c r="S39" s="203"/>
      <c r="T39" s="203"/>
      <c r="U39" s="203"/>
      <c r="V39" s="203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97"/>
      <c r="DY39" s="97"/>
      <c r="DZ39" s="97"/>
      <c r="EA39" s="97"/>
      <c r="EB39" s="97"/>
      <c r="EC39" s="97"/>
      <c r="ED39" s="97"/>
      <c r="EE39" s="97"/>
      <c r="EF39" s="97"/>
      <c r="EG39" s="97"/>
      <c r="EH39" s="97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7"/>
      <c r="FL39" s="97"/>
      <c r="FM39" s="97"/>
      <c r="FN39" s="97"/>
      <c r="FO39" s="97"/>
      <c r="FP39" s="97"/>
      <c r="FQ39" s="97"/>
      <c r="FR39" s="97"/>
      <c r="FS39" s="97"/>
      <c r="FT39" s="97"/>
      <c r="FU39" s="97"/>
      <c r="FV39" s="97"/>
      <c r="FW39" s="97"/>
      <c r="FX39" s="97"/>
      <c r="FY39" s="97"/>
      <c r="FZ39" s="97"/>
      <c r="GA39" s="97"/>
      <c r="GB39" s="97"/>
      <c r="GC39" s="97"/>
      <c r="GD39" s="97"/>
      <c r="GE39" s="97"/>
      <c r="GF39" s="97"/>
      <c r="GG39" s="97"/>
      <c r="GH39" s="97"/>
      <c r="GI39" s="97"/>
      <c r="GJ39" s="97"/>
      <c r="GK39" s="97"/>
      <c r="GL39" s="97"/>
      <c r="GM39" s="97"/>
      <c r="GN39" s="97"/>
      <c r="GO39" s="97"/>
      <c r="GP39" s="97"/>
      <c r="GQ39" s="97"/>
      <c r="GR39" s="97"/>
      <c r="GS39" s="97"/>
      <c r="GT39" s="97"/>
      <c r="GU39" s="97"/>
      <c r="GV39" s="97"/>
      <c r="GW39" s="97"/>
      <c r="GX39" s="97"/>
      <c r="GY39" s="97"/>
      <c r="GZ39" s="97"/>
      <c r="HA39" s="97"/>
      <c r="HB39" s="97"/>
      <c r="HC39" s="97"/>
      <c r="HD39" s="97"/>
      <c r="HE39" s="97"/>
      <c r="HF39" s="97"/>
      <c r="HG39" s="97"/>
      <c r="HH39" s="97"/>
      <c r="HI39" s="97"/>
      <c r="HJ39" s="97"/>
      <c r="HK39" s="97"/>
      <c r="HL39" s="97"/>
      <c r="HM39" s="97"/>
      <c r="HN39" s="97"/>
      <c r="HO39" s="97"/>
      <c r="HP39" s="97"/>
      <c r="HQ39" s="97"/>
      <c r="HR39" s="97"/>
      <c r="HS39" s="97"/>
      <c r="HT39" s="97"/>
      <c r="HU39" s="97"/>
      <c r="HV39" s="97"/>
      <c r="HW39" s="97"/>
      <c r="HX39" s="97"/>
      <c r="HY39" s="97"/>
      <c r="HZ39" s="97"/>
      <c r="IA39" s="97"/>
      <c r="IB39" s="97"/>
      <c r="IC39" s="97"/>
      <c r="ID39" s="97"/>
      <c r="IE39" s="97"/>
      <c r="IF39" s="97"/>
      <c r="IG39" s="97"/>
      <c r="IH39" s="97"/>
      <c r="II39" s="97"/>
      <c r="IJ39" s="97"/>
      <c r="IK39" s="97"/>
      <c r="IL39" s="97"/>
      <c r="IM39" s="97"/>
      <c r="IN39" s="97"/>
      <c r="IO39" s="97"/>
      <c r="IP39" s="97"/>
      <c r="IQ39" s="97"/>
      <c r="IR39" s="97"/>
      <c r="IS39" s="97"/>
      <c r="IT39" s="97"/>
    </row>
    <row r="40" spans="1:254" s="205" customFormat="1" ht="15.95" customHeight="1">
      <c r="A40" s="489" t="s">
        <v>144</v>
      </c>
      <c r="B40" s="490"/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97"/>
      <c r="R40" s="203"/>
      <c r="S40" s="203"/>
      <c r="T40" s="203"/>
      <c r="U40" s="203"/>
      <c r="V40" s="203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7"/>
      <c r="DB40" s="97"/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Q40" s="97"/>
      <c r="DR40" s="97"/>
      <c r="DS40" s="97"/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7"/>
      <c r="FL40" s="97"/>
      <c r="FM40" s="97"/>
      <c r="FN40" s="97"/>
      <c r="FO40" s="97"/>
      <c r="FP40" s="97"/>
      <c r="FQ40" s="97"/>
      <c r="FR40" s="97"/>
      <c r="FS40" s="97"/>
      <c r="FT40" s="97"/>
      <c r="FU40" s="97"/>
      <c r="FV40" s="97"/>
      <c r="FW40" s="97"/>
      <c r="FX40" s="97"/>
      <c r="FY40" s="97"/>
      <c r="FZ40" s="97"/>
      <c r="GA40" s="97"/>
      <c r="GB40" s="97"/>
      <c r="GC40" s="97"/>
      <c r="GD40" s="97"/>
      <c r="GE40" s="97"/>
      <c r="GF40" s="97"/>
      <c r="GG40" s="97"/>
      <c r="GH40" s="97"/>
      <c r="GI40" s="97"/>
      <c r="GJ40" s="97"/>
      <c r="GK40" s="97"/>
      <c r="GL40" s="97"/>
      <c r="GM40" s="97"/>
      <c r="GN40" s="97"/>
      <c r="GO40" s="97"/>
      <c r="GP40" s="97"/>
      <c r="GQ40" s="97"/>
      <c r="GR40" s="97"/>
      <c r="GS40" s="97"/>
      <c r="GT40" s="97"/>
      <c r="GU40" s="97"/>
      <c r="GV40" s="97"/>
      <c r="GW40" s="97"/>
      <c r="GX40" s="97"/>
      <c r="GY40" s="97"/>
      <c r="GZ40" s="97"/>
      <c r="HA40" s="97"/>
      <c r="HB40" s="97"/>
      <c r="HC40" s="97"/>
      <c r="HD40" s="97"/>
      <c r="HE40" s="97"/>
      <c r="HF40" s="97"/>
      <c r="HG40" s="97"/>
      <c r="HH40" s="97"/>
      <c r="HI40" s="97"/>
      <c r="HJ40" s="97"/>
      <c r="HK40" s="97"/>
      <c r="HL40" s="97"/>
      <c r="HM40" s="97"/>
      <c r="HN40" s="97"/>
      <c r="HO40" s="97"/>
      <c r="HP40" s="97"/>
      <c r="HQ40" s="97"/>
      <c r="HR40" s="97"/>
      <c r="HS40" s="97"/>
      <c r="HT40" s="97"/>
      <c r="HU40" s="97"/>
      <c r="HV40" s="97"/>
      <c r="HW40" s="97"/>
      <c r="HX40" s="97"/>
      <c r="HY40" s="97"/>
      <c r="HZ40" s="97"/>
      <c r="IA40" s="97"/>
      <c r="IB40" s="97"/>
      <c r="IC40" s="97"/>
      <c r="ID40" s="97"/>
      <c r="IE40" s="97"/>
      <c r="IF40" s="97"/>
      <c r="IG40" s="97"/>
      <c r="IH40" s="97"/>
      <c r="II40" s="97"/>
      <c r="IJ40" s="97"/>
      <c r="IK40" s="97"/>
      <c r="IL40" s="97"/>
      <c r="IM40" s="97"/>
      <c r="IN40" s="97"/>
      <c r="IO40" s="97"/>
      <c r="IP40" s="97"/>
      <c r="IQ40" s="97"/>
      <c r="IR40" s="97"/>
      <c r="IS40" s="97"/>
      <c r="IT40" s="97"/>
    </row>
    <row r="41" spans="1:254" s="205" customFormat="1" ht="15.95" customHeight="1">
      <c r="A41" s="489" t="s">
        <v>145</v>
      </c>
      <c r="B41" s="490"/>
      <c r="C41" s="490"/>
      <c r="D41" s="490"/>
      <c r="E41" s="490"/>
      <c r="F41" s="49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97"/>
      <c r="R41" s="203"/>
      <c r="S41" s="203"/>
      <c r="T41" s="203"/>
      <c r="U41" s="203"/>
      <c r="V41" s="203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7"/>
      <c r="FL41" s="97"/>
      <c r="FM41" s="97"/>
      <c r="FN41" s="97"/>
      <c r="FO41" s="97"/>
      <c r="FP41" s="97"/>
      <c r="FQ41" s="97"/>
      <c r="FR41" s="97"/>
      <c r="FS41" s="97"/>
      <c r="FT41" s="97"/>
      <c r="FU41" s="97"/>
      <c r="FV41" s="97"/>
      <c r="FW41" s="97"/>
      <c r="FX41" s="97"/>
      <c r="FY41" s="97"/>
      <c r="FZ41" s="97"/>
      <c r="GA41" s="97"/>
      <c r="GB41" s="97"/>
      <c r="GC41" s="97"/>
      <c r="GD41" s="97"/>
      <c r="GE41" s="97"/>
      <c r="GF41" s="97"/>
      <c r="GG41" s="97"/>
      <c r="GH41" s="97"/>
      <c r="GI41" s="97"/>
      <c r="GJ41" s="97"/>
      <c r="GK41" s="97"/>
      <c r="GL41" s="97"/>
      <c r="GM41" s="97"/>
      <c r="GN41" s="97"/>
      <c r="GO41" s="97"/>
      <c r="GP41" s="97"/>
      <c r="GQ41" s="97"/>
      <c r="GR41" s="97"/>
      <c r="GS41" s="97"/>
      <c r="GT41" s="97"/>
      <c r="GU41" s="97"/>
      <c r="GV41" s="97"/>
      <c r="GW41" s="97"/>
      <c r="GX41" s="97"/>
      <c r="GY41" s="97"/>
      <c r="GZ41" s="97"/>
      <c r="HA41" s="97"/>
      <c r="HB41" s="97"/>
      <c r="HC41" s="97"/>
      <c r="HD41" s="97"/>
      <c r="HE41" s="97"/>
      <c r="HF41" s="97"/>
      <c r="HG41" s="97"/>
      <c r="HH41" s="97"/>
      <c r="HI41" s="97"/>
      <c r="HJ41" s="97"/>
      <c r="HK41" s="97"/>
      <c r="HL41" s="97"/>
      <c r="HM41" s="97"/>
      <c r="HN41" s="97"/>
      <c r="HO41" s="97"/>
      <c r="HP41" s="97"/>
      <c r="HQ41" s="97"/>
      <c r="HR41" s="97"/>
      <c r="HS41" s="97"/>
      <c r="HT41" s="97"/>
      <c r="HU41" s="97"/>
      <c r="HV41" s="97"/>
      <c r="HW41" s="97"/>
      <c r="HX41" s="97"/>
      <c r="HY41" s="97"/>
      <c r="HZ41" s="97"/>
      <c r="IA41" s="97"/>
      <c r="IB41" s="97"/>
      <c r="IC41" s="97"/>
      <c r="ID41" s="97"/>
      <c r="IE41" s="97"/>
      <c r="IF41" s="97"/>
      <c r="IG41" s="97"/>
      <c r="IH41" s="97"/>
      <c r="II41" s="97"/>
      <c r="IJ41" s="97"/>
      <c r="IK41" s="97"/>
      <c r="IL41" s="97"/>
      <c r="IM41" s="97"/>
      <c r="IN41" s="97"/>
      <c r="IO41" s="97"/>
      <c r="IP41" s="97"/>
      <c r="IQ41" s="97"/>
      <c r="IR41" s="97"/>
      <c r="IS41" s="97"/>
      <c r="IT41" s="97"/>
    </row>
    <row r="42" spans="1:254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54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54" s="205" customFormat="1" ht="15.95" customHeight="1">
      <c r="A44" s="493" t="s">
        <v>161</v>
      </c>
      <c r="B44" s="490"/>
      <c r="C44" s="490"/>
      <c r="D44" s="490"/>
      <c r="E44" s="490"/>
      <c r="F44" s="490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97"/>
      <c r="R44" s="203"/>
      <c r="S44" s="203"/>
      <c r="T44" s="203"/>
      <c r="U44" s="203"/>
      <c r="V44" s="203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7"/>
      <c r="FM44" s="97"/>
      <c r="FN44" s="97"/>
      <c r="FO44" s="97"/>
      <c r="FP44" s="97"/>
      <c r="FQ44" s="97"/>
      <c r="FR44" s="97"/>
      <c r="FS44" s="97"/>
      <c r="FT44" s="97"/>
      <c r="FU44" s="97"/>
      <c r="FV44" s="97"/>
      <c r="FW44" s="97"/>
      <c r="FX44" s="97"/>
      <c r="FY44" s="97"/>
      <c r="FZ44" s="97"/>
      <c r="GA44" s="97"/>
      <c r="GB44" s="97"/>
      <c r="GC44" s="97"/>
      <c r="GD44" s="97"/>
      <c r="GE44" s="97"/>
      <c r="GF44" s="97"/>
      <c r="GG44" s="97"/>
      <c r="GH44" s="97"/>
      <c r="GI44" s="97"/>
      <c r="GJ44" s="97"/>
      <c r="GK44" s="97"/>
      <c r="GL44" s="97"/>
      <c r="GM44" s="97"/>
      <c r="GN44" s="97"/>
      <c r="GO44" s="97"/>
      <c r="GP44" s="97"/>
      <c r="GQ44" s="97"/>
      <c r="GR44" s="97"/>
      <c r="GS44" s="97"/>
      <c r="GT44" s="97"/>
      <c r="GU44" s="97"/>
      <c r="GV44" s="97"/>
      <c r="GW44" s="97"/>
      <c r="GX44" s="97"/>
      <c r="GY44" s="97"/>
      <c r="GZ44" s="97"/>
      <c r="HA44" s="97"/>
      <c r="HB44" s="97"/>
      <c r="HC44" s="97"/>
      <c r="HD44" s="97"/>
      <c r="HE44" s="97"/>
      <c r="HF44" s="97"/>
      <c r="HG44" s="97"/>
      <c r="HH44" s="97"/>
      <c r="HI44" s="97"/>
      <c r="HJ44" s="97"/>
      <c r="HK44" s="97"/>
      <c r="HL44" s="97"/>
      <c r="HM44" s="97"/>
      <c r="HN44" s="97"/>
      <c r="HO44" s="97"/>
      <c r="HP44" s="97"/>
      <c r="HQ44" s="97"/>
      <c r="HR44" s="97"/>
      <c r="HS44" s="97"/>
      <c r="HT44" s="97"/>
      <c r="HU44" s="97"/>
      <c r="HV44" s="97"/>
      <c r="HW44" s="97"/>
      <c r="HX44" s="97"/>
      <c r="HY44" s="97"/>
      <c r="HZ44" s="97"/>
      <c r="IA44" s="97"/>
      <c r="IB44" s="97"/>
      <c r="IC44" s="97"/>
      <c r="ID44" s="97"/>
      <c r="IE44" s="97"/>
      <c r="IF44" s="97"/>
      <c r="IG44" s="97"/>
      <c r="IH44" s="97"/>
      <c r="II44" s="97"/>
      <c r="IJ44" s="97"/>
      <c r="IK44" s="97"/>
      <c r="IL44" s="97"/>
      <c r="IM44" s="97"/>
      <c r="IN44" s="97"/>
      <c r="IO44" s="97"/>
      <c r="IP44" s="97"/>
      <c r="IQ44" s="97"/>
      <c r="IR44" s="97"/>
      <c r="IS44" s="97"/>
      <c r="IT44" s="97"/>
    </row>
    <row r="45" spans="1:254" s="205" customFormat="1" ht="15.95" customHeight="1">
      <c r="A45" s="493" t="s">
        <v>162</v>
      </c>
      <c r="B45" s="490"/>
      <c r="C45" s="490"/>
      <c r="D45" s="490"/>
      <c r="E45" s="490"/>
      <c r="F45" s="490"/>
      <c r="G45" s="490"/>
      <c r="H45" s="490"/>
      <c r="I45" s="490"/>
      <c r="J45" s="490"/>
      <c r="K45" s="490"/>
      <c r="L45" s="490"/>
      <c r="M45" s="490"/>
      <c r="N45" s="490"/>
      <c r="O45" s="490"/>
      <c r="P45" s="490"/>
      <c r="Q45" s="97"/>
      <c r="R45" s="203"/>
      <c r="S45" s="203"/>
      <c r="T45" s="203"/>
      <c r="U45" s="203"/>
      <c r="V45" s="203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  <c r="DU45" s="97"/>
      <c r="DV45" s="97"/>
      <c r="DW45" s="97"/>
      <c r="DX45" s="97"/>
      <c r="DY45" s="97"/>
      <c r="DZ45" s="97"/>
      <c r="EA45" s="97"/>
      <c r="EB45" s="97"/>
      <c r="EC45" s="97"/>
      <c r="ED45" s="97"/>
      <c r="EE45" s="97"/>
      <c r="EF45" s="97"/>
      <c r="EG45" s="97"/>
      <c r="EH45" s="97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7"/>
      <c r="FL45" s="97"/>
      <c r="FM45" s="97"/>
      <c r="FN45" s="97"/>
      <c r="FO45" s="97"/>
      <c r="FP45" s="97"/>
      <c r="FQ45" s="97"/>
      <c r="FR45" s="97"/>
      <c r="FS45" s="97"/>
      <c r="FT45" s="97"/>
      <c r="FU45" s="97"/>
      <c r="FV45" s="97"/>
      <c r="FW45" s="97"/>
      <c r="FX45" s="97"/>
      <c r="FY45" s="97"/>
      <c r="FZ45" s="97"/>
      <c r="GA45" s="97"/>
      <c r="GB45" s="97"/>
      <c r="GC45" s="97"/>
      <c r="GD45" s="97"/>
      <c r="GE45" s="97"/>
      <c r="GF45" s="97"/>
      <c r="GG45" s="97"/>
      <c r="GH45" s="97"/>
      <c r="GI45" s="97"/>
      <c r="GJ45" s="97"/>
      <c r="GK45" s="97"/>
      <c r="GL45" s="97"/>
      <c r="GM45" s="97"/>
      <c r="GN45" s="97"/>
      <c r="GO45" s="97"/>
      <c r="GP45" s="97"/>
      <c r="GQ45" s="97"/>
      <c r="GR45" s="97"/>
      <c r="GS45" s="97"/>
      <c r="GT45" s="97"/>
      <c r="GU45" s="97"/>
      <c r="GV45" s="97"/>
      <c r="GW45" s="97"/>
      <c r="GX45" s="97"/>
      <c r="GY45" s="97"/>
      <c r="GZ45" s="97"/>
      <c r="HA45" s="97"/>
      <c r="HB45" s="97"/>
      <c r="HC45" s="97"/>
      <c r="HD45" s="97"/>
      <c r="HE45" s="97"/>
      <c r="HF45" s="97"/>
      <c r="HG45" s="97"/>
      <c r="HH45" s="97"/>
      <c r="HI45" s="97"/>
      <c r="HJ45" s="97"/>
      <c r="HK45" s="97"/>
      <c r="HL45" s="97"/>
      <c r="HM45" s="97"/>
      <c r="HN45" s="97"/>
      <c r="HO45" s="97"/>
      <c r="HP45" s="97"/>
      <c r="HQ45" s="97"/>
      <c r="HR45" s="97"/>
      <c r="HS45" s="97"/>
      <c r="HT45" s="97"/>
      <c r="HU45" s="97"/>
      <c r="HV45" s="97"/>
      <c r="HW45" s="97"/>
      <c r="HX45" s="97"/>
      <c r="HY45" s="97"/>
      <c r="HZ45" s="97"/>
      <c r="IA45" s="97"/>
      <c r="IB45" s="97"/>
      <c r="IC45" s="97"/>
      <c r="ID45" s="97"/>
      <c r="IE45" s="97"/>
      <c r="IF45" s="97"/>
      <c r="IG45" s="97"/>
      <c r="IH45" s="97"/>
      <c r="II45" s="97"/>
      <c r="IJ45" s="97"/>
      <c r="IK45" s="97"/>
      <c r="IL45" s="97"/>
      <c r="IM45" s="97"/>
      <c r="IN45" s="97"/>
      <c r="IO45" s="97"/>
      <c r="IP45" s="97"/>
      <c r="IQ45" s="97"/>
      <c r="IR45" s="97"/>
      <c r="IS45" s="97"/>
      <c r="IT45" s="97"/>
    </row>
    <row r="46" spans="1:254" s="205" customFormat="1" ht="15.95" customHeight="1">
      <c r="A46" s="493" t="s">
        <v>163</v>
      </c>
      <c r="B46" s="490"/>
      <c r="C46" s="490"/>
      <c r="D46" s="490"/>
      <c r="E46" s="490"/>
      <c r="F46" s="490"/>
      <c r="G46" s="490"/>
      <c r="H46" s="490"/>
      <c r="I46" s="490"/>
      <c r="J46" s="490"/>
      <c r="K46" s="490"/>
      <c r="L46" s="490"/>
      <c r="M46" s="490"/>
      <c r="N46" s="490"/>
      <c r="O46" s="490"/>
      <c r="P46" s="490"/>
      <c r="Q46" s="97"/>
      <c r="R46" s="203"/>
      <c r="S46" s="203"/>
      <c r="T46" s="203"/>
      <c r="U46" s="203"/>
      <c r="V46" s="203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</row>
    <row r="47" spans="1:254" s="205" customFormat="1" ht="15.95" customHeight="1">
      <c r="A47" s="493" t="s">
        <v>164</v>
      </c>
      <c r="B47" s="490"/>
      <c r="C47" s="490"/>
      <c r="D47" s="490"/>
      <c r="E47" s="490"/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97"/>
      <c r="R47" s="203"/>
      <c r="S47" s="203"/>
      <c r="T47" s="203"/>
      <c r="U47" s="203"/>
      <c r="V47" s="203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7"/>
      <c r="HI47" s="97"/>
      <c r="HJ47" s="97"/>
      <c r="HK47" s="97"/>
      <c r="HL47" s="97"/>
      <c r="HM47" s="97"/>
      <c r="HN47" s="97"/>
      <c r="HO47" s="97"/>
      <c r="HP47" s="97"/>
      <c r="HQ47" s="97"/>
      <c r="HR47" s="97"/>
      <c r="HS47" s="97"/>
      <c r="HT47" s="97"/>
      <c r="HU47" s="97"/>
      <c r="HV47" s="97"/>
      <c r="HW47" s="97"/>
      <c r="HX47" s="97"/>
      <c r="HY47" s="97"/>
      <c r="HZ47" s="97"/>
      <c r="IA47" s="97"/>
      <c r="IB47" s="97"/>
      <c r="IC47" s="97"/>
      <c r="ID47" s="97"/>
      <c r="IE47" s="97"/>
      <c r="IF47" s="97"/>
      <c r="IG47" s="97"/>
      <c r="IH47" s="97"/>
      <c r="II47" s="97"/>
      <c r="IJ47" s="97"/>
      <c r="IK47" s="97"/>
      <c r="IL47" s="97"/>
      <c r="IM47" s="97"/>
      <c r="IN47" s="97"/>
      <c r="IO47" s="97"/>
      <c r="IP47" s="97"/>
      <c r="IQ47" s="97"/>
      <c r="IR47" s="97"/>
      <c r="IS47" s="97"/>
      <c r="IT47" s="97"/>
    </row>
    <row r="48" spans="1:254" s="205" customFormat="1" ht="15.95" customHeight="1">
      <c r="A48" s="493" t="s">
        <v>165</v>
      </c>
      <c r="B48" s="490"/>
      <c r="C48" s="490"/>
      <c r="D48" s="490"/>
      <c r="E48" s="490"/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97"/>
      <c r="R48" s="203"/>
      <c r="S48" s="203"/>
      <c r="T48" s="203"/>
      <c r="U48" s="203"/>
      <c r="V48" s="203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7"/>
      <c r="FL48" s="97"/>
      <c r="FM48" s="97"/>
      <c r="FN48" s="97"/>
      <c r="FO48" s="97"/>
      <c r="FP48" s="97"/>
      <c r="FQ48" s="97"/>
      <c r="FR48" s="97"/>
      <c r="FS48" s="97"/>
      <c r="FT48" s="97"/>
      <c r="FU48" s="97"/>
      <c r="FV48" s="97"/>
      <c r="FW48" s="97"/>
      <c r="FX48" s="97"/>
      <c r="FY48" s="97"/>
      <c r="FZ48" s="97"/>
      <c r="GA48" s="97"/>
      <c r="GB48" s="97"/>
      <c r="GC48" s="97"/>
      <c r="GD48" s="97"/>
      <c r="GE48" s="97"/>
      <c r="GF48" s="97"/>
      <c r="GG48" s="97"/>
      <c r="GH48" s="97"/>
      <c r="GI48" s="97"/>
      <c r="GJ48" s="97"/>
      <c r="GK48" s="97"/>
      <c r="GL48" s="97"/>
      <c r="GM48" s="97"/>
      <c r="GN48" s="97"/>
      <c r="GO48" s="97"/>
      <c r="GP48" s="97"/>
      <c r="GQ48" s="97"/>
      <c r="GR48" s="97"/>
      <c r="GS48" s="97"/>
      <c r="GT48" s="97"/>
      <c r="GU48" s="97"/>
      <c r="GV48" s="97"/>
      <c r="GW48" s="97"/>
      <c r="GX48" s="97"/>
      <c r="GY48" s="97"/>
      <c r="GZ48" s="97"/>
      <c r="HA48" s="97"/>
      <c r="HB48" s="97"/>
      <c r="HC48" s="97"/>
      <c r="HD48" s="97"/>
      <c r="HE48" s="97"/>
      <c r="HF48" s="97"/>
      <c r="HG48" s="97"/>
      <c r="HH48" s="97"/>
      <c r="HI48" s="97"/>
      <c r="HJ48" s="97"/>
      <c r="HK48" s="97"/>
      <c r="HL48" s="97"/>
      <c r="HM48" s="97"/>
      <c r="HN48" s="97"/>
      <c r="HO48" s="97"/>
      <c r="HP48" s="97"/>
      <c r="HQ48" s="97"/>
      <c r="HR48" s="97"/>
      <c r="HS48" s="97"/>
      <c r="HT48" s="97"/>
      <c r="HU48" s="97"/>
      <c r="HV48" s="97"/>
      <c r="HW48" s="97"/>
      <c r="HX48" s="97"/>
      <c r="HY48" s="97"/>
      <c r="HZ48" s="97"/>
      <c r="IA48" s="97"/>
      <c r="IB48" s="97"/>
      <c r="IC48" s="97"/>
      <c r="ID48" s="97"/>
      <c r="IE48" s="97"/>
      <c r="IF48" s="97"/>
      <c r="IG48" s="97"/>
      <c r="IH48" s="97"/>
      <c r="II48" s="97"/>
      <c r="IJ48" s="97"/>
      <c r="IK48" s="97"/>
      <c r="IL48" s="97"/>
      <c r="IM48" s="97"/>
      <c r="IN48" s="97"/>
      <c r="IO48" s="97"/>
      <c r="IP48" s="97"/>
      <c r="IQ48" s="97"/>
      <c r="IR48" s="97"/>
      <c r="IS48" s="97"/>
      <c r="IT48" s="97"/>
    </row>
    <row r="49" spans="1:254" s="205" customFormat="1" ht="15.95" customHeight="1">
      <c r="A49" s="493" t="s">
        <v>166</v>
      </c>
      <c r="B49" s="490"/>
      <c r="C49" s="490"/>
      <c r="D49" s="490"/>
      <c r="E49" s="490"/>
      <c r="F49" s="490"/>
      <c r="G49" s="490"/>
      <c r="H49" s="490"/>
      <c r="I49" s="490"/>
      <c r="J49" s="490"/>
      <c r="K49" s="490"/>
      <c r="L49" s="490"/>
      <c r="M49" s="490"/>
      <c r="N49" s="490"/>
      <c r="O49" s="490"/>
      <c r="P49" s="490"/>
      <c r="Q49" s="97"/>
      <c r="R49" s="203"/>
      <c r="S49" s="203"/>
      <c r="T49" s="203"/>
      <c r="U49" s="203"/>
      <c r="V49" s="203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</row>
    <row r="50" spans="1:254" s="205" customFormat="1" ht="15.95" customHeight="1">
      <c r="A50" s="493" t="s">
        <v>167</v>
      </c>
      <c r="B50" s="490"/>
      <c r="C50" s="490"/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0"/>
      <c r="Q50" s="97"/>
      <c r="R50" s="203"/>
      <c r="S50" s="203"/>
      <c r="T50" s="203"/>
      <c r="U50" s="203"/>
      <c r="V50" s="203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  <c r="DT50" s="97"/>
      <c r="DU50" s="97"/>
      <c r="DV50" s="97"/>
      <c r="DW50" s="97"/>
      <c r="DX50" s="97"/>
      <c r="DY50" s="97"/>
      <c r="DZ50" s="97"/>
      <c r="EA50" s="97"/>
      <c r="EB50" s="97"/>
      <c r="EC50" s="97"/>
      <c r="ED50" s="97"/>
      <c r="EE50" s="97"/>
      <c r="EF50" s="97"/>
      <c r="EG50" s="97"/>
      <c r="EH50" s="97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7"/>
      <c r="FL50" s="97"/>
      <c r="FM50" s="97"/>
      <c r="FN50" s="97"/>
      <c r="FO50" s="97"/>
      <c r="FP50" s="97"/>
      <c r="FQ50" s="97"/>
      <c r="FR50" s="97"/>
      <c r="FS50" s="97"/>
      <c r="FT50" s="97"/>
      <c r="FU50" s="97"/>
      <c r="FV50" s="97"/>
      <c r="FW50" s="97"/>
      <c r="FX50" s="97"/>
      <c r="FY50" s="97"/>
      <c r="FZ50" s="97"/>
      <c r="GA50" s="97"/>
      <c r="GB50" s="97"/>
      <c r="GC50" s="97"/>
      <c r="GD50" s="97"/>
      <c r="GE50" s="97"/>
      <c r="GF50" s="97"/>
      <c r="GG50" s="97"/>
      <c r="GH50" s="97"/>
      <c r="GI50" s="97"/>
      <c r="GJ50" s="97"/>
      <c r="GK50" s="97"/>
      <c r="GL50" s="97"/>
      <c r="GM50" s="97"/>
      <c r="GN50" s="97"/>
      <c r="GO50" s="97"/>
      <c r="GP50" s="97"/>
      <c r="GQ50" s="97"/>
      <c r="GR50" s="97"/>
      <c r="GS50" s="97"/>
      <c r="GT50" s="97"/>
      <c r="GU50" s="97"/>
      <c r="GV50" s="97"/>
      <c r="GW50" s="97"/>
      <c r="GX50" s="97"/>
      <c r="GY50" s="97"/>
      <c r="GZ50" s="97"/>
      <c r="HA50" s="97"/>
      <c r="HB50" s="97"/>
      <c r="HC50" s="97"/>
      <c r="HD50" s="97"/>
      <c r="HE50" s="97"/>
      <c r="HF50" s="97"/>
      <c r="HG50" s="97"/>
      <c r="HH50" s="97"/>
      <c r="HI50" s="97"/>
      <c r="HJ50" s="97"/>
      <c r="HK50" s="97"/>
      <c r="HL50" s="97"/>
      <c r="HM50" s="97"/>
      <c r="HN50" s="97"/>
      <c r="HO50" s="97"/>
      <c r="HP50" s="97"/>
      <c r="HQ50" s="97"/>
      <c r="HR50" s="97"/>
      <c r="HS50" s="97"/>
      <c r="HT50" s="97"/>
      <c r="HU50" s="97"/>
      <c r="HV50" s="97"/>
      <c r="HW50" s="97"/>
      <c r="HX50" s="97"/>
      <c r="HY50" s="97"/>
      <c r="HZ50" s="97"/>
      <c r="IA50" s="97"/>
      <c r="IB50" s="97"/>
      <c r="IC50" s="97"/>
      <c r="ID50" s="97"/>
      <c r="IE50" s="97"/>
      <c r="IF50" s="97"/>
      <c r="IG50" s="97"/>
      <c r="IH50" s="97"/>
      <c r="II50" s="97"/>
      <c r="IJ50" s="97"/>
      <c r="IK50" s="97"/>
      <c r="IL50" s="97"/>
      <c r="IM50" s="97"/>
      <c r="IN50" s="97"/>
      <c r="IO50" s="97"/>
      <c r="IP50" s="97"/>
      <c r="IQ50" s="97"/>
      <c r="IR50" s="97"/>
      <c r="IS50" s="97"/>
      <c r="IT50" s="97"/>
    </row>
    <row r="51" spans="1:254" s="205" customFormat="1" ht="15.95" customHeight="1">
      <c r="A51" s="489" t="s">
        <v>168</v>
      </c>
      <c r="B51" s="490"/>
      <c r="C51" s="490"/>
      <c r="D51" s="490"/>
      <c r="E51" s="490"/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97"/>
      <c r="R51" s="203"/>
      <c r="S51" s="203"/>
      <c r="T51" s="203"/>
      <c r="U51" s="203"/>
      <c r="V51" s="203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7"/>
      <c r="FL51" s="97"/>
      <c r="FM51" s="97"/>
      <c r="FN51" s="97"/>
      <c r="FO51" s="97"/>
      <c r="FP51" s="97"/>
      <c r="FQ51" s="97"/>
      <c r="FR51" s="97"/>
      <c r="FS51" s="97"/>
      <c r="FT51" s="97"/>
      <c r="FU51" s="97"/>
      <c r="FV51" s="97"/>
      <c r="FW51" s="97"/>
      <c r="FX51" s="97"/>
      <c r="FY51" s="97"/>
      <c r="FZ51" s="97"/>
      <c r="GA51" s="97"/>
      <c r="GB51" s="97"/>
      <c r="GC51" s="97"/>
      <c r="GD51" s="97"/>
      <c r="GE51" s="97"/>
      <c r="GF51" s="97"/>
      <c r="GG51" s="97"/>
      <c r="GH51" s="97"/>
      <c r="GI51" s="97"/>
      <c r="GJ51" s="97"/>
      <c r="GK51" s="97"/>
      <c r="GL51" s="97"/>
      <c r="GM51" s="97"/>
      <c r="GN51" s="97"/>
      <c r="GO51" s="97"/>
      <c r="GP51" s="97"/>
      <c r="GQ51" s="97"/>
      <c r="GR51" s="97"/>
      <c r="GS51" s="97"/>
      <c r="GT51" s="97"/>
      <c r="GU51" s="97"/>
      <c r="GV51" s="97"/>
      <c r="GW51" s="97"/>
      <c r="GX51" s="97"/>
      <c r="GY51" s="97"/>
      <c r="GZ51" s="97"/>
      <c r="HA51" s="97"/>
      <c r="HB51" s="97"/>
      <c r="HC51" s="97"/>
      <c r="HD51" s="97"/>
      <c r="HE51" s="97"/>
      <c r="HF51" s="97"/>
      <c r="HG51" s="97"/>
      <c r="HH51" s="97"/>
      <c r="HI51" s="97"/>
      <c r="HJ51" s="97"/>
      <c r="HK51" s="97"/>
      <c r="HL51" s="97"/>
      <c r="HM51" s="97"/>
      <c r="HN51" s="97"/>
      <c r="HO51" s="97"/>
      <c r="HP51" s="97"/>
      <c r="HQ51" s="97"/>
      <c r="HR51" s="97"/>
      <c r="HS51" s="97"/>
      <c r="HT51" s="97"/>
      <c r="HU51" s="97"/>
      <c r="HV51" s="97"/>
      <c r="HW51" s="97"/>
      <c r="HX51" s="97"/>
      <c r="HY51" s="97"/>
      <c r="HZ51" s="97"/>
      <c r="IA51" s="97"/>
      <c r="IB51" s="97"/>
      <c r="IC51" s="97"/>
      <c r="ID51" s="97"/>
      <c r="IE51" s="97"/>
      <c r="IF51" s="97"/>
      <c r="IG51" s="97"/>
      <c r="IH51" s="97"/>
      <c r="II51" s="97"/>
      <c r="IJ51" s="97"/>
      <c r="IK51" s="97"/>
      <c r="IL51" s="97"/>
      <c r="IM51" s="97"/>
      <c r="IN51" s="97"/>
      <c r="IO51" s="97"/>
      <c r="IP51" s="97"/>
      <c r="IQ51" s="97"/>
      <c r="IR51" s="97"/>
      <c r="IS51" s="97"/>
      <c r="IT51" s="97"/>
    </row>
    <row r="52" spans="1:254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54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54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54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54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54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54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54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54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54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54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54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54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3:4" ht="15" customHeight="1">
      <c r="C993" s="4"/>
      <c r="D993" s="4"/>
    </row>
  </sheetData>
  <sheetProtection password="94B2" sheet="1" objects="1" scenarios="1"/>
  <mergeCells count="35">
    <mergeCell ref="H3:H5"/>
    <mergeCell ref="H16:H18"/>
    <mergeCell ref="F6:F14"/>
    <mergeCell ref="H13:H14"/>
    <mergeCell ref="B28:B32"/>
    <mergeCell ref="H6:H9"/>
    <mergeCell ref="H10:H12"/>
    <mergeCell ref="E26:H26"/>
    <mergeCell ref="D16:D28"/>
    <mergeCell ref="B3:B16"/>
    <mergeCell ref="D3:D7"/>
    <mergeCell ref="F3:F5"/>
    <mergeCell ref="D8:D15"/>
    <mergeCell ref="B21:B23"/>
    <mergeCell ref="B24:B27"/>
    <mergeCell ref="H19:H21"/>
    <mergeCell ref="B17:B19"/>
    <mergeCell ref="A44:P44"/>
    <mergeCell ref="A45:P45"/>
    <mergeCell ref="A46:P46"/>
    <mergeCell ref="A47:P47"/>
    <mergeCell ref="F15:F20"/>
    <mergeCell ref="D29:D30"/>
    <mergeCell ref="A48:P48"/>
    <mergeCell ref="A49:P49"/>
    <mergeCell ref="A50:P50"/>
    <mergeCell ref="A51:P51"/>
    <mergeCell ref="A34:P34"/>
    <mergeCell ref="A35:P35"/>
    <mergeCell ref="A36:P36"/>
    <mergeCell ref="A37:P37"/>
    <mergeCell ref="A38:P38"/>
    <mergeCell ref="A39:P39"/>
    <mergeCell ref="A40:P40"/>
    <mergeCell ref="A41:P41"/>
  </mergeCells>
  <phoneticPr fontId="33" type="noConversion"/>
  <pageMargins left="0.70866141732283472" right="0.70866141732283472" top="0.17" bottom="0" header="0" footer="0"/>
  <pageSetup paperSize="9" scale="74" orientation="landscape" r:id="rId1"/>
  <headerFoot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訂餐表 Order Form</vt:lpstr>
      <vt:lpstr>運輸費 Delivery Pricing</vt:lpstr>
      <vt:lpstr>'訂餐表 Order Form'!Print_Area</vt:lpstr>
      <vt:lpstr>'運輸費 Delivery Pricing'!Print_Area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irenecolin</dc:creator>
  <cp:lastModifiedBy>irenec</cp:lastModifiedBy>
  <cp:lastPrinted>2020-02-19T09:20:42Z</cp:lastPrinted>
  <dcterms:created xsi:type="dcterms:W3CDTF">2020-07-09T09:48:08Z</dcterms:created>
  <dcterms:modified xsi:type="dcterms:W3CDTF">2020-07-09T09:48:08Z</dcterms:modified>
</cp:coreProperties>
</file>